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54.101\data\⑦新　競技スポーツ課\入 競技力向上事業\R3\１　国体候補・Jr特別強化事業\３ 分担金の決定（交付について）\Ｒ3年度　国体候補選手　報告書様式\"/>
    </mc:Choice>
  </mc:AlternateContent>
  <xr:revisionPtr revIDLastSave="0" documentId="13_ncr:1_{FBECFC79-BFBF-469E-96FC-F70C45DCF0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13号（★例と注意点）" sheetId="2" r:id="rId1"/>
    <sheet name="様式13号　指導者用（計算式あり）" sheetId="1" r:id="rId2"/>
    <sheet name="様式13号　指導者用（手書き用）" sheetId="3" r:id="rId3"/>
  </sheets>
  <definedNames>
    <definedName name="_xlnm.Print_Area" localSheetId="1">'様式13号　指導者用（計算式あり）'!$B$1:$Y$46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5" i="1" l="1"/>
  <c r="T34" i="1"/>
  <c r="T33" i="1"/>
  <c r="T32" i="1"/>
  <c r="T31" i="1"/>
  <c r="T35" i="2"/>
  <c r="T34" i="2"/>
  <c r="T33" i="2"/>
  <c r="T32" i="2"/>
  <c r="T31" i="2"/>
  <c r="H28" i="1" l="1"/>
  <c r="H28" i="2"/>
  <c r="R20" i="2"/>
  <c r="R12" i="2"/>
  <c r="AC4" i="2" l="1"/>
  <c r="R20" i="1"/>
  <c r="AC5" i="2" l="1"/>
  <c r="AE5" i="2" s="1"/>
  <c r="AC7" i="2" s="1"/>
  <c r="R12" i="1"/>
  <c r="AC4" i="1" l="1"/>
  <c r="AN4" i="1" s="1"/>
  <c r="AM4" i="1" s="1"/>
  <c r="X4" i="1" l="1"/>
  <c r="AC5" i="1"/>
  <c r="AE5" i="1" s="1"/>
  <c r="AC7" i="1" s="1"/>
  <c r="AN7" i="1" s="1"/>
  <c r="AM7" i="1" s="1"/>
  <c r="AL7" i="1" s="1"/>
  <c r="AK7" i="1" s="1"/>
  <c r="AJ7" i="1" s="1"/>
  <c r="AI7" i="1" s="1"/>
  <c r="AH7" i="1" s="1"/>
  <c r="AL4" i="1"/>
  <c r="V4" i="1"/>
  <c r="AN5" i="1" l="1"/>
  <c r="AM5" i="1" s="1"/>
  <c r="V7" i="1"/>
  <c r="X5" i="1"/>
  <c r="X7" i="1"/>
  <c r="AK4" i="1"/>
  <c r="T4" i="1"/>
  <c r="T7" i="1" s="1"/>
  <c r="AL5" i="1" l="1"/>
  <c r="V5" i="1"/>
  <c r="AJ4" i="1"/>
  <c r="R4" i="1"/>
  <c r="R7" i="1" s="1"/>
  <c r="AK5" i="1" l="1"/>
  <c r="T5" i="1"/>
  <c r="AI4" i="1"/>
  <c r="P4" i="1"/>
  <c r="P7" i="1" s="1"/>
  <c r="AJ5" i="1" l="1"/>
  <c r="R5" i="1"/>
  <c r="AH4" i="1"/>
  <c r="L4" i="1" s="1"/>
  <c r="L7" i="1" s="1"/>
  <c r="N4" i="1"/>
  <c r="N7" i="1" s="1"/>
  <c r="AI5" i="1" l="1"/>
  <c r="P5" i="1"/>
  <c r="AH5" i="1" l="1"/>
  <c r="L5" i="1" s="1"/>
  <c r="N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pc013</author>
  </authors>
  <commentList>
    <comment ref="I5" authorId="0" shapeId="0" xr:uid="{BE57D715-F352-48CA-B7DE-1C9FEE76592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「有」に〇や●等、何かしらを入れれば税額が出る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pc013</author>
  </authors>
  <commentList>
    <comment ref="I5" authorId="0" shapeId="0" xr:uid="{23F88668-19DA-4CA9-AB1B-C68E79084C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「有」に〇や●等、何かしらを入れれば税額が出る
</t>
        </r>
      </text>
    </comment>
  </commentList>
</comments>
</file>

<file path=xl/sharedStrings.xml><?xml version="1.0" encoding="utf-8"?>
<sst xmlns="http://schemas.openxmlformats.org/spreadsheetml/2006/main" count="194" uniqueCount="53">
  <si>
    <t>【内　 訳】</t>
  </si>
  <si>
    <t>様式第１３号Ｋ</t>
    <phoneticPr fontId="13"/>
  </si>
  <si>
    <t>（１）謝　金：</t>
    <phoneticPr fontId="13"/>
  </si>
  <si>
    <t>＠</t>
    <phoneticPr fontId="13"/>
  </si>
  <si>
    <t>円</t>
    <rPh sb="0" eb="1">
      <t>エン</t>
    </rPh>
    <phoneticPr fontId="13"/>
  </si>
  <si>
    <t>×</t>
    <phoneticPr fontId="13"/>
  </si>
  <si>
    <t>日</t>
    <rPh sb="0" eb="1">
      <t>ヒ</t>
    </rPh>
    <phoneticPr fontId="13"/>
  </si>
  <si>
    <t>＝</t>
    <phoneticPr fontId="13"/>
  </si>
  <si>
    <t>￥</t>
    <phoneticPr fontId="13"/>
  </si>
  <si>
    <t>①指導者</t>
    <rPh sb="1" eb="4">
      <t>シドウシャ</t>
    </rPh>
    <phoneticPr fontId="13"/>
  </si>
  <si>
    <t>　　　</t>
    <phoneticPr fontId="13"/>
  </si>
  <si>
    <t>（２）食糧栄養費：</t>
    <rPh sb="3" eb="5">
      <t>ショクリョウ</t>
    </rPh>
    <rPh sb="5" eb="7">
      <t>エイヨウ</t>
    </rPh>
    <rPh sb="7" eb="8">
      <t>ヒ</t>
    </rPh>
    <phoneticPr fontId="13"/>
  </si>
  <si>
    <t>区分：</t>
    <phoneticPr fontId="13"/>
  </si>
  <si>
    <t>日　程</t>
    <phoneticPr fontId="13"/>
  </si>
  <si>
    <t>（３）交　通　費：</t>
    <rPh sb="3" eb="4">
      <t>コウ</t>
    </rPh>
    <rPh sb="5" eb="6">
      <t>ツウ</t>
    </rPh>
    <rPh sb="7" eb="8">
      <t>ヒ</t>
    </rPh>
    <phoneticPr fontId="13"/>
  </si>
  <si>
    <t>領　　収　　書</t>
    <phoneticPr fontId="13"/>
  </si>
  <si>
    <r>
      <t xml:space="preserve"> 差引支給額</t>
    </r>
    <r>
      <rPr>
        <b/>
        <sz val="14"/>
        <color theme="1"/>
        <rFont val="ＭＳ Ｐ明朝"/>
        <family val="1"/>
        <charset val="128"/>
      </rPr>
      <t>【①—②】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サシヒキ</t>
    </rPh>
    <rPh sb="3" eb="6">
      <t>シキュウガク</t>
    </rPh>
    <phoneticPr fontId="13"/>
  </si>
  <si>
    <t>支給金額</t>
    <rPh sb="0" eb="2">
      <t>シキュウ</t>
    </rPh>
    <rPh sb="2" eb="4">
      <t>キンガク</t>
    </rPh>
    <phoneticPr fontId="13"/>
  </si>
  <si>
    <r>
      <rPr>
        <sz val="11"/>
        <color theme="1"/>
        <rFont val="ＭＳ Ｐ明朝"/>
        <family val="1"/>
        <charset val="128"/>
      </rPr>
      <t>利用区間</t>
    </r>
    <r>
      <rPr>
        <sz val="8"/>
        <color theme="1"/>
        <rFont val="ＭＳ Ｐ明朝"/>
        <family val="1"/>
        <charset val="128"/>
      </rPr>
      <t xml:space="preserve"> ※交通機関記載</t>
    </r>
    <rPh sb="0" eb="2">
      <t>リヨウ</t>
    </rPh>
    <rPh sb="2" eb="4">
      <t>クカン</t>
    </rPh>
    <rPh sb="6" eb="8">
      <t>コウツウ</t>
    </rPh>
    <rPh sb="8" eb="10">
      <t>キカン</t>
    </rPh>
    <rPh sb="10" eb="12">
      <t>キサイ</t>
    </rPh>
    <phoneticPr fontId="13"/>
  </si>
  <si>
    <t>片道料金</t>
    <rPh sb="0" eb="2">
      <t>カタミチ</t>
    </rPh>
    <rPh sb="2" eb="4">
      <t>リョウキン</t>
    </rPh>
    <phoneticPr fontId="13"/>
  </si>
  <si>
    <t>②指導種別</t>
    <phoneticPr fontId="13"/>
  </si>
  <si>
    <r>
      <t xml:space="preserve">【監督・コーチ・その他（　　　　）】 </t>
    </r>
    <r>
      <rPr>
        <sz val="10"/>
        <color theme="1"/>
        <rFont val="ＭＳ Ｐ明朝"/>
        <family val="1"/>
        <charset val="128"/>
      </rPr>
      <t>※いずれかに○印、金額の前に「￥」記入</t>
    </r>
    <phoneticPr fontId="13"/>
  </si>
  <si>
    <t>年</t>
    <rPh sb="0" eb="1">
      <t>ネン</t>
    </rPh>
    <phoneticPr fontId="13"/>
  </si>
  <si>
    <t>日</t>
    <rPh sb="0" eb="1">
      <t>ヒ</t>
    </rPh>
    <phoneticPr fontId="13"/>
  </si>
  <si>
    <t>住所：</t>
    <phoneticPr fontId="13"/>
  </si>
  <si>
    <t>氏名：</t>
    <rPh sb="0" eb="2">
      <t>シメイ</t>
    </rPh>
    <phoneticPr fontId="13"/>
  </si>
  <si>
    <t>印</t>
    <rPh sb="0" eb="1">
      <t>イン</t>
    </rPh>
    <phoneticPr fontId="13"/>
  </si>
  <si>
    <t>競技団体名：</t>
    <phoneticPr fontId="13"/>
  </si>
  <si>
    <t>会　　　長：</t>
    <phoneticPr fontId="13"/>
  </si>
  <si>
    <t>様</t>
    <rPh sb="0" eb="1">
      <t>サマ</t>
    </rPh>
    <phoneticPr fontId="13"/>
  </si>
  <si>
    <t>月</t>
    <rPh sb="0" eb="1">
      <t>ツキ</t>
    </rPh>
    <phoneticPr fontId="13"/>
  </si>
  <si>
    <t>新宿→赤羽</t>
    <rPh sb="0" eb="2">
      <t>シンジュク</t>
    </rPh>
    <rPh sb="3" eb="5">
      <t>アカバネ</t>
    </rPh>
    <phoneticPr fontId="13"/>
  </si>
  <si>
    <r>
      <t>①　総支給額
　　</t>
    </r>
    <r>
      <rPr>
        <b/>
        <sz val="10"/>
        <color theme="1"/>
        <rFont val="ＭＳ Ｐ明朝"/>
        <family val="1"/>
        <charset val="128"/>
      </rPr>
      <t>【下記内訳（１）＋（２）＋（３）】</t>
    </r>
    <phoneticPr fontId="13"/>
  </si>
  <si>
    <r>
      <t>②　源泉徴収額・
　　復興特別所得税額
　　</t>
    </r>
    <r>
      <rPr>
        <b/>
        <sz val="9"/>
        <color theme="1"/>
        <rFont val="ＭＳ Ｐ明朝"/>
        <family val="1"/>
        <charset val="128"/>
      </rPr>
      <t>【課税対象額×10.21％
　　　　　　　　　（小数点切捨）】</t>
    </r>
    <r>
      <rPr>
        <sz val="11"/>
        <color theme="1"/>
        <rFont val="ＭＳ Ｐゴシック"/>
        <family val="2"/>
        <charset val="128"/>
        <scheme val="minor"/>
      </rPr>
      <t/>
    </r>
    <rPh sb="2" eb="4">
      <t>ゲンセン</t>
    </rPh>
    <rPh sb="4" eb="6">
      <t>チョウシュウ</t>
    </rPh>
    <rPh sb="6" eb="7">
      <t>ガク</t>
    </rPh>
    <rPh sb="11" eb="13">
      <t>フッコウ</t>
    </rPh>
    <rPh sb="13" eb="15">
      <t>トクベツ</t>
    </rPh>
    <rPh sb="15" eb="18">
      <t>ショトクゼイ</t>
    </rPh>
    <rPh sb="18" eb="19">
      <t>ガク</t>
    </rPh>
    <rPh sb="23" eb="25">
      <t>カゼイ</t>
    </rPh>
    <rPh sb="25" eb="27">
      <t>タイショウ</t>
    </rPh>
    <rPh sb="27" eb="28">
      <t>ガク</t>
    </rPh>
    <rPh sb="46" eb="49">
      <t>ショウスウテン</t>
    </rPh>
    <rPh sb="49" eb="50">
      <t>キ</t>
    </rPh>
    <rPh sb="50" eb="51">
      <t>ス</t>
    </rPh>
    <phoneticPr fontId="13"/>
  </si>
  <si>
    <t>徴
収</t>
    <rPh sb="0" eb="1">
      <t>シルシ</t>
    </rPh>
    <rPh sb="2" eb="3">
      <t>オサム</t>
    </rPh>
    <phoneticPr fontId="13"/>
  </si>
  <si>
    <t>有</t>
    <rPh sb="0" eb="1">
      <t>アリ</t>
    </rPh>
    <phoneticPr fontId="13"/>
  </si>
  <si>
    <t>無</t>
    <rPh sb="0" eb="1">
      <t>ナシ</t>
    </rPh>
    <phoneticPr fontId="13"/>
  </si>
  <si>
    <t>【　成年男子・成年女子・少年男子・少年女子・男子・女子　】</t>
    <rPh sb="22" eb="24">
      <t>ダンシ</t>
    </rPh>
    <rPh sb="25" eb="27">
      <t>ジョシ</t>
    </rPh>
    <phoneticPr fontId="13"/>
  </si>
  <si>
    <t>事業１</t>
    <rPh sb="0" eb="2">
      <t>ジギョウ</t>
    </rPh>
    <phoneticPr fontId="13"/>
  </si>
  <si>
    <t>事業２</t>
    <rPh sb="0" eb="2">
      <t>ジギョウ</t>
    </rPh>
    <phoneticPr fontId="13"/>
  </si>
  <si>
    <t>日分</t>
    <rPh sb="0" eb="1">
      <t>ヒ</t>
    </rPh>
    <rPh sb="1" eb="2">
      <t>ブン</t>
    </rPh>
    <phoneticPr fontId="13"/>
  </si>
  <si>
    <t>￥</t>
    <phoneticPr fontId="13"/>
  </si>
  <si>
    <t>8/13、18、20、29、30</t>
    <phoneticPr fontId="13"/>
  </si>
  <si>
    <t>自動計算</t>
    <rPh sb="0" eb="2">
      <t>ジドウ</t>
    </rPh>
    <rPh sb="2" eb="4">
      <t>ケイサン</t>
    </rPh>
    <phoneticPr fontId="13"/>
  </si>
  <si>
    <t>総支給額</t>
    <rPh sb="0" eb="1">
      <t>ソウ</t>
    </rPh>
    <rPh sb="1" eb="4">
      <t>シキュウガク</t>
    </rPh>
    <phoneticPr fontId="13"/>
  </si>
  <si>
    <t>差引支給額</t>
    <rPh sb="0" eb="2">
      <t>サシヒ</t>
    </rPh>
    <rPh sb="2" eb="5">
      <t>シキュウガク</t>
    </rPh>
    <phoneticPr fontId="13"/>
  </si>
  <si>
    <t>国体候補選手強化事業</t>
    <rPh sb="0" eb="2">
      <t>コクタイ</t>
    </rPh>
    <rPh sb="2" eb="4">
      <t>コウホ</t>
    </rPh>
    <rPh sb="4" eb="6">
      <t>センシュ</t>
    </rPh>
    <rPh sb="6" eb="8">
      <t>キョウカ</t>
    </rPh>
    <rPh sb="8" eb="10">
      <t>ジギョウ</t>
    </rPh>
    <phoneticPr fontId="13"/>
  </si>
  <si>
    <t>↑小数点切り捨て額</t>
    <rPh sb="1" eb="4">
      <t>ショウスウテン</t>
    </rPh>
    <rPh sb="4" eb="5">
      <t>キ</t>
    </rPh>
    <rPh sb="6" eb="7">
      <t>ス</t>
    </rPh>
    <rPh sb="8" eb="9">
      <t>ガク</t>
    </rPh>
    <phoneticPr fontId="13"/>
  </si>
  <si>
    <t>源泉額⇒</t>
    <rPh sb="0" eb="2">
      <t>ゲンセン</t>
    </rPh>
    <rPh sb="2" eb="3">
      <t>ガク</t>
    </rPh>
    <phoneticPr fontId="13"/>
  </si>
  <si>
    <t>令和３年度　指導者用</t>
    <rPh sb="0" eb="2">
      <t>レイワ</t>
    </rPh>
    <rPh sb="3" eb="5">
      <t>ネンド</t>
    </rPh>
    <rPh sb="6" eb="9">
      <t>シドウシャ</t>
    </rPh>
    <rPh sb="9" eb="10">
      <t>ヨウ</t>
    </rPh>
    <phoneticPr fontId="13"/>
  </si>
  <si>
    <t>※住所、氏名とも自筆、捺印のこと</t>
    <rPh sb="1" eb="3">
      <t>ジュウショ</t>
    </rPh>
    <rPh sb="4" eb="6">
      <t>シメイ</t>
    </rPh>
    <phoneticPr fontId="13"/>
  </si>
  <si>
    <t xml:space="preserve">
網掛け内にある数字が、
領収書・総支給額に
自動入力されます</t>
    <rPh sb="1" eb="3">
      <t>アミカ</t>
    </rPh>
    <rPh sb="4" eb="5">
      <t>ナイ</t>
    </rPh>
    <rPh sb="8" eb="10">
      <t>スウジ</t>
    </rPh>
    <rPh sb="13" eb="16">
      <t>リョウシュウショ</t>
    </rPh>
    <rPh sb="17" eb="21">
      <t>ソウシキュウガク</t>
    </rPh>
    <rPh sb="23" eb="25">
      <t>ジドウ</t>
    </rPh>
    <rPh sb="25" eb="27">
      <t>ニュウリョク</t>
    </rPh>
    <phoneticPr fontId="12"/>
  </si>
  <si>
    <t>●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</si>
</sst>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#,##0_ "/>
    <numFmt numFmtId="178" formatCode="#,##0_);[Red]\(#,##0\)"/>
    <numFmt numFmtId="179" formatCode="0_);[Red]\(0\)"/>
    <numFmt numFmtId="180" formatCode="#,##0.00_ "/>
  </numFmts>
  <fonts count="3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Century"/>
      <family val="1"/>
    </font>
    <font>
      <b/>
      <i/>
      <sz val="22"/>
      <color theme="1"/>
      <name val="ＭＳ 明朝"/>
      <family val="1"/>
      <charset val="128"/>
    </font>
    <font>
      <sz val="10"/>
      <color theme="1"/>
      <name val="Century"/>
      <family val="1"/>
    </font>
    <font>
      <b/>
      <sz val="9"/>
      <color theme="1"/>
      <name val="ＭＳ Ｐ明朝"/>
      <family val="1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9" fillId="0" borderId="16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" fillId="0" borderId="18" xfId="0" applyFont="1" applyBorder="1" applyAlignment="1">
      <alignment horizontal="justify" vertical="center"/>
    </xf>
    <xf numFmtId="0" fontId="1" fillId="0" borderId="19" xfId="0" applyFont="1" applyBorder="1" applyAlignment="1">
      <alignment horizontal="justify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7" fillId="0" borderId="5" xfId="0" applyFont="1" applyBorder="1" applyAlignment="1">
      <alignment wrapText="1"/>
    </xf>
    <xf numFmtId="0" fontId="0" fillId="0" borderId="5" xfId="0" applyBorder="1" applyAlignment="1"/>
    <xf numFmtId="0" fontId="0" fillId="2" borderId="5" xfId="0" applyFill="1" applyBorder="1" applyAlignment="1">
      <alignment vertical="center"/>
    </xf>
    <xf numFmtId="0" fontId="0" fillId="2" borderId="0" xfId="0" applyFill="1" applyBorder="1">
      <alignment vertical="center"/>
    </xf>
    <xf numFmtId="0" fontId="7" fillId="2" borderId="5" xfId="0" applyFont="1" applyFill="1" applyBorder="1" applyAlignment="1">
      <alignment wrapText="1"/>
    </xf>
    <xf numFmtId="0" fontId="7" fillId="0" borderId="0" xfId="0" quotePrefix="1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5" fillId="3" borderId="25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left" vertical="center" wrapText="1"/>
    </xf>
    <xf numFmtId="176" fontId="21" fillId="0" borderId="32" xfId="0" applyNumberFormat="1" applyFont="1" applyBorder="1" applyAlignment="1">
      <alignment vertical="center" wrapText="1"/>
    </xf>
    <xf numFmtId="179" fontId="21" fillId="0" borderId="33" xfId="0" applyNumberFormat="1" applyFont="1" applyBorder="1" applyAlignment="1">
      <alignment vertical="center" wrapText="1"/>
    </xf>
    <xf numFmtId="179" fontId="21" fillId="0" borderId="34" xfId="0" applyNumberFormat="1" applyFont="1" applyBorder="1" applyAlignment="1">
      <alignment vertical="center" wrapText="1"/>
    </xf>
    <xf numFmtId="179" fontId="22" fillId="0" borderId="33" xfId="0" applyNumberFormat="1" applyFont="1" applyBorder="1" applyAlignment="1">
      <alignment vertical="center" wrapText="1"/>
    </xf>
    <xf numFmtId="179" fontId="22" fillId="0" borderId="34" xfId="0" applyNumberFormat="1" applyFont="1" applyBorder="1" applyAlignment="1">
      <alignment vertical="center" wrapText="1"/>
    </xf>
    <xf numFmtId="0" fontId="0" fillId="3" borderId="0" xfId="0" applyFill="1">
      <alignment vertical="center"/>
    </xf>
    <xf numFmtId="177" fontId="29" fillId="3" borderId="0" xfId="0" applyNumberFormat="1" applyFont="1" applyFill="1">
      <alignment vertical="center"/>
    </xf>
    <xf numFmtId="0" fontId="29" fillId="3" borderId="0" xfId="0" applyFont="1" applyFill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80" fontId="29" fillId="3" borderId="0" xfId="0" applyNumberFormat="1" applyFont="1" applyFill="1">
      <alignment vertical="center"/>
    </xf>
    <xf numFmtId="0" fontId="0" fillId="3" borderId="6" xfId="0" applyFill="1" applyBorder="1">
      <alignment vertical="center"/>
    </xf>
    <xf numFmtId="177" fontId="30" fillId="3" borderId="35" xfId="0" applyNumberFormat="1" applyFont="1" applyFill="1" applyBorder="1">
      <alignment vertical="center"/>
    </xf>
    <xf numFmtId="0" fontId="0" fillId="3" borderId="0" xfId="0" applyFill="1" applyAlignment="1">
      <alignment vertical="top"/>
    </xf>
    <xf numFmtId="0" fontId="31" fillId="0" borderId="1" xfId="0" applyNumberFormat="1" applyFont="1" applyBorder="1" applyAlignment="1" applyProtection="1">
      <alignment vertical="center"/>
    </xf>
    <xf numFmtId="0" fontId="5" fillId="3" borderId="25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178" fontId="27" fillId="0" borderId="1" xfId="0" applyNumberFormat="1" applyFont="1" applyBorder="1" applyAlignment="1">
      <alignment vertical="center" wrapText="1"/>
    </xf>
    <xf numFmtId="178" fontId="8" fillId="0" borderId="7" xfId="0" applyNumberFormat="1" applyFont="1" applyBorder="1" applyAlignment="1">
      <alignment vertical="center" wrapText="1"/>
    </xf>
    <xf numFmtId="178" fontId="8" fillId="0" borderId="8" xfId="0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17" fillId="0" borderId="7" xfId="0" applyNumberFormat="1" applyFont="1" applyBorder="1" applyAlignment="1">
      <alignment horizontal="center" vertical="center" wrapText="1"/>
    </xf>
    <xf numFmtId="176" fontId="17" fillId="0" borderId="8" xfId="0" applyNumberFormat="1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6" fontId="20" fillId="0" borderId="8" xfId="0" applyNumberFormat="1" applyFont="1" applyBorder="1" applyAlignment="1">
      <alignment horizontal="center" vertical="center" wrapText="1"/>
    </xf>
    <xf numFmtId="176" fontId="20" fillId="0" borderId="3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7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/>
    </xf>
    <xf numFmtId="176" fontId="25" fillId="0" borderId="2" xfId="0" applyNumberFormat="1" applyFont="1" applyBorder="1" applyAlignment="1">
      <alignment horizontal="center" vertical="center" wrapText="1"/>
    </xf>
    <xf numFmtId="176" fontId="25" fillId="0" borderId="3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1" fillId="0" borderId="7" xfId="0" applyNumberFormat="1" applyFont="1" applyBorder="1" applyAlignment="1">
      <alignment horizontal="left" vertical="center" wrapText="1"/>
    </xf>
    <xf numFmtId="0" fontId="25" fillId="0" borderId="8" xfId="0" applyNumberFormat="1" applyFont="1" applyBorder="1" applyAlignment="1">
      <alignment horizontal="left" vertical="center" wrapText="1"/>
    </xf>
    <xf numFmtId="0" fontId="25" fillId="0" borderId="3" xfId="0" applyNumberFormat="1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76" fontId="21" fillId="0" borderId="31" xfId="0" applyNumberFormat="1" applyFont="1" applyBorder="1" applyAlignment="1">
      <alignment horizontal="left" vertical="center" wrapText="1"/>
    </xf>
    <xf numFmtId="176" fontId="21" fillId="0" borderId="5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left" vertical="center" wrapText="1"/>
    </xf>
    <xf numFmtId="176" fontId="9" fillId="0" borderId="8" xfId="0" applyNumberFormat="1" applyFont="1" applyBorder="1" applyAlignment="1">
      <alignment horizontal="left" vertical="center" wrapText="1"/>
    </xf>
    <xf numFmtId="176" fontId="9" fillId="0" borderId="3" xfId="0" applyNumberFormat="1" applyFont="1" applyBorder="1" applyAlignment="1">
      <alignment horizontal="left" vertical="center" wrapText="1"/>
    </xf>
    <xf numFmtId="178" fontId="27" fillId="0" borderId="7" xfId="0" applyNumberFormat="1" applyFont="1" applyBorder="1" applyAlignment="1">
      <alignment vertical="center" wrapText="1"/>
    </xf>
    <xf numFmtId="178" fontId="27" fillId="0" borderId="8" xfId="0" applyNumberFormat="1" applyFont="1" applyBorder="1" applyAlignment="1">
      <alignment vertical="center" wrapText="1"/>
    </xf>
    <xf numFmtId="178" fontId="27" fillId="0" borderId="3" xfId="0" applyNumberFormat="1" applyFont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176" fontId="21" fillId="0" borderId="7" xfId="0" applyNumberFormat="1" applyFont="1" applyBorder="1" applyAlignment="1">
      <alignment horizontal="left" vertical="center" wrapText="1"/>
    </xf>
    <xf numFmtId="176" fontId="25" fillId="0" borderId="8" xfId="0" applyNumberFormat="1" applyFont="1" applyBorder="1" applyAlignment="1">
      <alignment horizontal="left" vertical="center" wrapText="1"/>
    </xf>
    <xf numFmtId="176" fontId="25" fillId="0" borderId="3" xfId="0" applyNumberFormat="1" applyFont="1" applyBorder="1" applyAlignment="1">
      <alignment horizontal="left" vertical="center" wrapText="1"/>
    </xf>
    <xf numFmtId="176" fontId="11" fillId="4" borderId="1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176" fontId="27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27" fillId="4" borderId="1" xfId="0" applyNumberFormat="1" applyFont="1" applyFill="1" applyBorder="1" applyAlignment="1">
      <alignment horizontal="center" vertical="center" wrapText="1"/>
    </xf>
    <xf numFmtId="176" fontId="11" fillId="4" borderId="2" xfId="0" applyNumberFormat="1" applyFont="1" applyFill="1" applyBorder="1" applyAlignment="1">
      <alignment horizontal="center" vertical="center" wrapText="1"/>
    </xf>
    <xf numFmtId="176" fontId="11" fillId="4" borderId="3" xfId="0" applyNumberFormat="1" applyFont="1" applyFill="1" applyBorder="1" applyAlignment="1">
      <alignment horizontal="center" vertical="center" wrapText="1"/>
    </xf>
    <xf numFmtId="176" fontId="22" fillId="4" borderId="1" xfId="0" applyNumberFormat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31</xdr:row>
      <xdr:rowOff>104774</xdr:rowOff>
    </xdr:from>
    <xdr:to>
      <xdr:col>22</xdr:col>
      <xdr:colOff>28575</xdr:colOff>
      <xdr:row>34</xdr:row>
      <xdr:rowOff>228600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4375" y="9115424"/>
          <a:ext cx="6200775" cy="1066801"/>
        </a:xfrm>
        <a:prstGeom prst="roundRect">
          <a:avLst>
            <a:gd name="adj" fmla="val 11571"/>
          </a:avLst>
        </a:prstGeom>
        <a:solidFill>
          <a:schemeClr val="bg2"/>
        </a:solidFill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利用区間は　「出発駅」　→　「乗換駅」　→　「降車駅」　を記入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往復の場合は　「　⇔　」　など分かるように記入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１００㎞を超える乗車区間で、特急（新幹線など）を利用した場合、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個人領収書は対象外　（旅行代理店、ＪＲ等鉄道会社発行の領収書で提出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120650</xdr:colOff>
      <xdr:row>37</xdr:row>
      <xdr:rowOff>190500</xdr:rowOff>
    </xdr:from>
    <xdr:to>
      <xdr:col>12</xdr:col>
      <xdr:colOff>85725</xdr:colOff>
      <xdr:row>43</xdr:row>
      <xdr:rowOff>38100</xdr:rowOff>
    </xdr:to>
    <xdr:sp macro="" textlink="">
      <xdr:nvSpPr>
        <xdr:cNvPr id="3" name="AutoShape 38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81000" y="10839450"/>
          <a:ext cx="3108325" cy="1168400"/>
        </a:xfrm>
        <a:prstGeom prst="wedgeRoundRectCallout">
          <a:avLst>
            <a:gd name="adj1" fmla="val -4899"/>
            <a:gd name="adj2" fmla="val -64696"/>
            <a:gd name="adj3" fmla="val 16667"/>
          </a:avLst>
        </a:prstGeom>
        <a:solidFill>
          <a:srgbClr val="D8D8D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受領日を記入</a:t>
          </a: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謝金、食糧栄養費、交通費のうち、</a:t>
          </a: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支給した日付の最終日と同日又は</a:t>
          </a: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それ以降の日付！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（事前支給は対象外）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209550</xdr:colOff>
      <xdr:row>41</xdr:row>
      <xdr:rowOff>76200</xdr:rowOff>
    </xdr:from>
    <xdr:to>
      <xdr:col>24</xdr:col>
      <xdr:colOff>257175</xdr:colOff>
      <xdr:row>44</xdr:row>
      <xdr:rowOff>142875</xdr:rowOff>
    </xdr:to>
    <xdr:sp macro="" textlink="">
      <xdr:nvSpPr>
        <xdr:cNvPr id="4" name="AutoShape 38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3613150" y="11595100"/>
          <a:ext cx="3476625" cy="790575"/>
        </a:xfrm>
        <a:prstGeom prst="wedgeRoundRectCallout">
          <a:avLst>
            <a:gd name="adj1" fmla="val -3701"/>
            <a:gd name="adj2" fmla="val -111125"/>
            <a:gd name="adj3" fmla="val 16667"/>
          </a:avLst>
        </a:prstGeom>
        <a:solidFill>
          <a:srgbClr val="D8D8D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自筆で記入。捺印のこと。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消せるペン、鉛筆は使用しない！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印は氏名の印影がハッキリ、読み取れること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285750</xdr:colOff>
      <xdr:row>7</xdr:row>
      <xdr:rowOff>104775</xdr:rowOff>
    </xdr:from>
    <xdr:to>
      <xdr:col>9</xdr:col>
      <xdr:colOff>209550</xdr:colOff>
      <xdr:row>9</xdr:row>
      <xdr:rowOff>28575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457450" y="2409825"/>
          <a:ext cx="552450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190499</xdr:colOff>
      <xdr:row>8</xdr:row>
      <xdr:rowOff>257176</xdr:rowOff>
    </xdr:from>
    <xdr:to>
      <xdr:col>13</xdr:col>
      <xdr:colOff>38099</xdr:colOff>
      <xdr:row>10</xdr:row>
      <xdr:rowOff>66676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05174" y="2705101"/>
          <a:ext cx="790575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14</xdr:row>
      <xdr:rowOff>38101</xdr:rowOff>
    </xdr:from>
    <xdr:to>
      <xdr:col>24</xdr:col>
      <xdr:colOff>190500</xdr:colOff>
      <xdr:row>18</xdr:row>
      <xdr:rowOff>190501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00300" y="4610101"/>
          <a:ext cx="5305425" cy="1447800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源泉徴収について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・総支給額（課税対象額）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１０．２１％で源泉徴収額を算出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総支給額￥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93,660×10.21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％＝９５６２．６８６　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</a:t>
          </a:r>
          <a:r>
            <a:rPr kumimoji="1" lang="ja-JP" altLang="en-US" sz="1200" b="1" u="dbl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↑小数点以下、切り捨て</a:t>
          </a:r>
          <a:endParaRPr kumimoji="1" lang="en-US" altLang="ja-JP" sz="1200" b="1" u="dbl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・徴収及び納入方法等の詳細は、所轄の税務署にご確認ください。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5</xdr:row>
      <xdr:rowOff>180975</xdr:rowOff>
    </xdr:from>
    <xdr:to>
      <xdr:col>10</xdr:col>
      <xdr:colOff>247650</xdr:colOff>
      <xdr:row>14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 flipV="1">
          <a:off x="2638425" y="2076450"/>
          <a:ext cx="723900" cy="2505075"/>
        </a:xfrm>
        <a:prstGeom prst="straightConnector1">
          <a:avLst/>
        </a:prstGeom>
        <a:ln w="22225">
          <a:solidFill>
            <a:sysClr val="windowText" lastClr="000000"/>
          </a:solidFill>
          <a:prstDash val="solid"/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22</xdr:row>
      <xdr:rowOff>47626</xdr:rowOff>
    </xdr:from>
    <xdr:to>
      <xdr:col>22</xdr:col>
      <xdr:colOff>285751</xdr:colOff>
      <xdr:row>26</xdr:row>
      <xdr:rowOff>85725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038600" y="6648451"/>
          <a:ext cx="3133726" cy="1333499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謝金・食糧栄養費の日程について・・・</a:t>
          </a:r>
          <a:endParaRPr kumimoji="1" lang="en-US" altLang="ja-JP" sz="1200" b="1"/>
        </a:p>
        <a:p>
          <a:pPr algn="l"/>
          <a:endParaRPr kumimoji="1" lang="en-US" altLang="ja-JP" sz="1200" b="1"/>
        </a:p>
        <a:p>
          <a:pPr algn="l"/>
          <a:r>
            <a:rPr kumimoji="1" lang="ja-JP" altLang="en-US" sz="1200" b="1"/>
            <a:t>事業ごとに並べていただいて</a:t>
          </a:r>
          <a:endParaRPr kumimoji="1" lang="en-US" altLang="ja-JP" sz="1200" b="1"/>
        </a:p>
        <a:p>
          <a:pPr algn="l"/>
          <a:r>
            <a:rPr kumimoji="1" lang="ja-JP" altLang="en-US" sz="1200" b="1"/>
            <a:t>構いません。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（時系列である必要はありません）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48"/>
  <sheetViews>
    <sheetView showGridLines="0" tabSelected="1" workbookViewId="0">
      <selection activeCell="M47" sqref="M47"/>
    </sheetView>
  </sheetViews>
  <sheetFormatPr defaultRowHeight="13" x14ac:dyDescent="0.2"/>
  <cols>
    <col min="1" max="1" width="3.7265625" customWidth="1"/>
    <col min="2" max="25" width="4.08984375" customWidth="1"/>
    <col min="26" max="26" width="3.453125" customWidth="1"/>
    <col min="27" max="27" width="3.7265625" customWidth="1"/>
    <col min="29" max="29" width="10.36328125" customWidth="1"/>
  </cols>
  <sheetData>
    <row r="1" spans="2:33" ht="14.5" thickBot="1" x14ac:dyDescent="0.25">
      <c r="U1" s="128" t="s">
        <v>1</v>
      </c>
      <c r="V1" s="128"/>
      <c r="W1" s="128"/>
      <c r="X1" s="128"/>
      <c r="Y1" s="128"/>
    </row>
    <row r="2" spans="2:33" ht="17.5" thickTop="1" thickBot="1" x14ac:dyDescent="0.25">
      <c r="B2" s="99" t="s">
        <v>46</v>
      </c>
      <c r="C2" s="100"/>
      <c r="D2" s="100"/>
      <c r="E2" s="100"/>
      <c r="F2" s="100"/>
      <c r="G2" s="100"/>
      <c r="H2" s="100"/>
      <c r="I2" s="101"/>
      <c r="S2" s="15"/>
      <c r="T2" s="102" t="s">
        <v>49</v>
      </c>
      <c r="U2" s="103"/>
      <c r="V2" s="103"/>
      <c r="W2" s="103"/>
      <c r="X2" s="103"/>
      <c r="Y2" s="104"/>
    </row>
    <row r="3" spans="2:33" ht="31.5" customHeight="1" thickTop="1" thickBot="1" x14ac:dyDescent="0.25">
      <c r="B3" s="89" t="s">
        <v>15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AC3" s="73" t="s">
        <v>43</v>
      </c>
      <c r="AD3" s="73"/>
      <c r="AE3" s="168" t="s">
        <v>51</v>
      </c>
      <c r="AF3" s="168"/>
      <c r="AG3" s="168"/>
    </row>
    <row r="4" spans="2:33" ht="54.75" customHeight="1" thickBot="1" x14ac:dyDescent="0.25">
      <c r="B4" s="74" t="s">
        <v>32</v>
      </c>
      <c r="C4" s="75"/>
      <c r="D4" s="75"/>
      <c r="E4" s="75"/>
      <c r="F4" s="75"/>
      <c r="G4" s="75"/>
      <c r="H4" s="75"/>
      <c r="I4" s="75"/>
      <c r="J4" s="75"/>
      <c r="K4" s="76"/>
      <c r="L4" s="77"/>
      <c r="M4" s="77"/>
      <c r="N4" s="77" t="s">
        <v>41</v>
      </c>
      <c r="O4" s="77"/>
      <c r="P4" s="77">
        <v>9</v>
      </c>
      <c r="Q4" s="77"/>
      <c r="R4" s="77">
        <v>3</v>
      </c>
      <c r="S4" s="77"/>
      <c r="T4" s="77">
        <v>6</v>
      </c>
      <c r="U4" s="77"/>
      <c r="V4" s="77">
        <v>6</v>
      </c>
      <c r="W4" s="77"/>
      <c r="X4" s="77">
        <v>0</v>
      </c>
      <c r="Y4" s="78"/>
      <c r="AC4" s="61">
        <f>R12+R20+H28</f>
        <v>93660</v>
      </c>
      <c r="AD4" s="60" t="s">
        <v>44</v>
      </c>
      <c r="AE4" s="168"/>
      <c r="AF4" s="168"/>
      <c r="AG4" s="168"/>
    </row>
    <row r="5" spans="2:33" ht="29.25" customHeight="1" thickBot="1" x14ac:dyDescent="0.25">
      <c r="B5" s="79" t="s">
        <v>33</v>
      </c>
      <c r="C5" s="80"/>
      <c r="D5" s="80"/>
      <c r="E5" s="80"/>
      <c r="F5" s="80"/>
      <c r="G5" s="80"/>
      <c r="H5" s="83" t="s">
        <v>34</v>
      </c>
      <c r="I5" s="71" t="s">
        <v>52</v>
      </c>
      <c r="J5" s="83" t="s">
        <v>35</v>
      </c>
      <c r="K5" s="83"/>
      <c r="L5" s="85"/>
      <c r="M5" s="86"/>
      <c r="N5" s="85"/>
      <c r="O5" s="86"/>
      <c r="P5" s="85" t="s">
        <v>41</v>
      </c>
      <c r="Q5" s="86"/>
      <c r="R5" s="85">
        <v>9</v>
      </c>
      <c r="S5" s="86"/>
      <c r="T5" s="85">
        <v>5</v>
      </c>
      <c r="U5" s="86"/>
      <c r="V5" s="85">
        <v>6</v>
      </c>
      <c r="W5" s="86"/>
      <c r="X5" s="85">
        <v>2</v>
      </c>
      <c r="Y5" s="114"/>
      <c r="AC5" s="66">
        <f>AC4*10.21%</f>
        <v>9562.6860000000015</v>
      </c>
      <c r="AD5" s="67" t="s">
        <v>48</v>
      </c>
      <c r="AE5" s="68">
        <f>INT(AC5)</f>
        <v>9562</v>
      </c>
      <c r="AF5" s="60"/>
      <c r="AG5" s="60"/>
    </row>
    <row r="6" spans="2:33" ht="30.75" customHeight="1" thickBot="1" x14ac:dyDescent="0.25">
      <c r="B6" s="81"/>
      <c r="C6" s="82"/>
      <c r="D6" s="82"/>
      <c r="E6" s="82"/>
      <c r="F6" s="82"/>
      <c r="G6" s="82"/>
      <c r="H6" s="84"/>
      <c r="I6" s="53"/>
      <c r="J6" s="84" t="s">
        <v>36</v>
      </c>
      <c r="K6" s="84"/>
      <c r="L6" s="87"/>
      <c r="M6" s="88"/>
      <c r="N6" s="87"/>
      <c r="O6" s="88"/>
      <c r="P6" s="87"/>
      <c r="Q6" s="88"/>
      <c r="R6" s="87"/>
      <c r="S6" s="88"/>
      <c r="T6" s="87"/>
      <c r="U6" s="88"/>
      <c r="V6" s="87"/>
      <c r="W6" s="88"/>
      <c r="X6" s="87"/>
      <c r="Y6" s="115"/>
      <c r="AC6" s="62"/>
      <c r="AD6" s="60"/>
      <c r="AE6" s="69" t="s">
        <v>47</v>
      </c>
      <c r="AF6" s="60"/>
      <c r="AG6" s="60"/>
    </row>
    <row r="7" spans="2:33" ht="48.75" customHeight="1" thickBot="1" x14ac:dyDescent="0.25">
      <c r="B7" s="74" t="s">
        <v>16</v>
      </c>
      <c r="C7" s="75"/>
      <c r="D7" s="75"/>
      <c r="E7" s="75"/>
      <c r="F7" s="75"/>
      <c r="G7" s="75"/>
      <c r="H7" s="75"/>
      <c r="I7" s="75"/>
      <c r="J7" s="75"/>
      <c r="K7" s="76"/>
      <c r="L7" s="77"/>
      <c r="M7" s="77"/>
      <c r="N7" s="77" t="s">
        <v>41</v>
      </c>
      <c r="O7" s="77"/>
      <c r="P7" s="77">
        <v>8</v>
      </c>
      <c r="Q7" s="77"/>
      <c r="R7" s="77">
        <v>4</v>
      </c>
      <c r="S7" s="77"/>
      <c r="T7" s="77">
        <v>0</v>
      </c>
      <c r="U7" s="77"/>
      <c r="V7" s="77">
        <v>9</v>
      </c>
      <c r="W7" s="77"/>
      <c r="X7" s="77">
        <v>8</v>
      </c>
      <c r="Y7" s="78"/>
      <c r="AC7" s="61">
        <f>AC4-AE5</f>
        <v>84098</v>
      </c>
      <c r="AD7" s="60" t="s">
        <v>45</v>
      </c>
      <c r="AE7" s="60"/>
      <c r="AF7" s="60"/>
      <c r="AG7" s="60"/>
    </row>
    <row r="8" spans="2:33" ht="11.25" customHeight="1" x14ac:dyDescent="0.2">
      <c r="B8" s="24"/>
      <c r="C8" s="25"/>
      <c r="D8" s="25"/>
      <c r="E8" s="25"/>
      <c r="F8" s="26"/>
      <c r="G8" s="26"/>
      <c r="H8" s="26"/>
      <c r="I8" s="26"/>
      <c r="J8" s="26"/>
      <c r="K8" s="26"/>
      <c r="L8" s="26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</row>
    <row r="9" spans="2:33" ht="21" customHeight="1" x14ac:dyDescent="0.2">
      <c r="B9" s="129" t="s">
        <v>12</v>
      </c>
      <c r="C9" s="130"/>
      <c r="D9" s="130"/>
      <c r="E9" s="105" t="s">
        <v>9</v>
      </c>
      <c r="F9" s="105"/>
      <c r="G9" s="105"/>
      <c r="H9" s="105"/>
      <c r="I9" s="17" t="s">
        <v>21</v>
      </c>
      <c r="J9" s="18"/>
      <c r="K9" s="6"/>
      <c r="L9" s="6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9"/>
    </row>
    <row r="10" spans="2:33" ht="21" customHeight="1" x14ac:dyDescent="0.2">
      <c r="B10" s="30" t="s">
        <v>10</v>
      </c>
      <c r="C10" s="6"/>
      <c r="D10" s="6"/>
      <c r="E10" s="105" t="s">
        <v>20</v>
      </c>
      <c r="F10" s="105"/>
      <c r="G10" s="105"/>
      <c r="H10" s="105"/>
      <c r="I10" s="17" t="s">
        <v>37</v>
      </c>
      <c r="J10" s="18"/>
      <c r="K10" s="6"/>
      <c r="L10" s="6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9"/>
    </row>
    <row r="11" spans="2:33" ht="16.5" x14ac:dyDescent="0.2">
      <c r="B11" s="31" t="s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9"/>
    </row>
    <row r="12" spans="2:33" s="1" customFormat="1" ht="27" customHeight="1" x14ac:dyDescent="0.2">
      <c r="B12" s="137" t="s">
        <v>2</v>
      </c>
      <c r="C12" s="138"/>
      <c r="D12" s="138"/>
      <c r="E12" s="138"/>
      <c r="F12" s="138"/>
      <c r="G12" s="16" t="s">
        <v>3</v>
      </c>
      <c r="H12" s="121">
        <v>5000</v>
      </c>
      <c r="I12" s="121"/>
      <c r="J12" s="121"/>
      <c r="K12" s="16" t="s">
        <v>4</v>
      </c>
      <c r="L12" s="21" t="s">
        <v>5</v>
      </c>
      <c r="M12" s="122">
        <v>15</v>
      </c>
      <c r="N12" s="122"/>
      <c r="O12" s="16" t="s">
        <v>6</v>
      </c>
      <c r="P12" s="8" t="s">
        <v>7</v>
      </c>
      <c r="Q12" s="8" t="s">
        <v>8</v>
      </c>
      <c r="R12" s="125">
        <f>H12*M12</f>
        <v>75000</v>
      </c>
      <c r="S12" s="125"/>
      <c r="T12" s="125"/>
      <c r="U12" s="125"/>
      <c r="V12" s="7" t="s">
        <v>4</v>
      </c>
      <c r="W12" s="32"/>
      <c r="X12" s="32"/>
      <c r="Y12" s="33"/>
    </row>
    <row r="13" spans="2:33" ht="8.25" customHeight="1" x14ac:dyDescent="0.2">
      <c r="B13" s="34"/>
      <c r="C13" s="2"/>
      <c r="D13" s="9"/>
      <c r="E13" s="4"/>
      <c r="F13" s="4"/>
      <c r="G13" s="4"/>
      <c r="H13" s="4"/>
      <c r="I13" s="4"/>
      <c r="J13" s="4"/>
      <c r="K13" s="4"/>
      <c r="L13" s="4"/>
      <c r="M13" s="4"/>
      <c r="N13" s="22"/>
      <c r="O13" s="22"/>
      <c r="P13" s="11"/>
      <c r="Q13" s="11"/>
      <c r="R13" s="11"/>
      <c r="S13" s="35"/>
      <c r="T13" s="12"/>
      <c r="U13" s="12"/>
      <c r="V13" s="22"/>
      <c r="W13" s="36"/>
      <c r="X13" s="36"/>
      <c r="Y13" s="29"/>
    </row>
    <row r="14" spans="2:33" ht="25.5" customHeight="1" x14ac:dyDescent="0.2">
      <c r="B14" s="142" t="s">
        <v>13</v>
      </c>
      <c r="C14" s="143"/>
      <c r="D14" s="167" t="s">
        <v>38</v>
      </c>
      <c r="E14" s="164"/>
      <c r="F14" s="160">
        <v>42960</v>
      </c>
      <c r="G14" s="160"/>
      <c r="H14" s="160">
        <v>42965</v>
      </c>
      <c r="I14" s="160"/>
      <c r="J14" s="160">
        <v>42967</v>
      </c>
      <c r="K14" s="160"/>
      <c r="L14" s="160">
        <v>42976</v>
      </c>
      <c r="M14" s="165"/>
      <c r="N14" s="166">
        <v>42977</v>
      </c>
      <c r="O14" s="160"/>
      <c r="P14" s="160">
        <v>42978</v>
      </c>
      <c r="Q14" s="160"/>
      <c r="R14" s="160">
        <v>42985</v>
      </c>
      <c r="S14" s="160"/>
      <c r="T14" s="160">
        <v>42986</v>
      </c>
      <c r="U14" s="160"/>
      <c r="V14" s="160">
        <v>42992</v>
      </c>
      <c r="W14" s="160"/>
      <c r="X14" s="22"/>
      <c r="Y14" s="29"/>
    </row>
    <row r="15" spans="2:33" ht="25.5" customHeight="1" x14ac:dyDescent="0.2">
      <c r="B15" s="34"/>
      <c r="C15" s="2"/>
      <c r="D15" s="160"/>
      <c r="E15" s="160"/>
      <c r="F15" s="160">
        <v>42999</v>
      </c>
      <c r="G15" s="160"/>
      <c r="H15" s="160">
        <v>43000</v>
      </c>
      <c r="I15" s="160"/>
      <c r="J15" s="160">
        <v>43001</v>
      </c>
      <c r="K15" s="160"/>
      <c r="L15" s="160">
        <v>43002</v>
      </c>
      <c r="M15" s="165"/>
      <c r="N15" s="166"/>
      <c r="O15" s="160"/>
      <c r="P15" s="160"/>
      <c r="Q15" s="160"/>
      <c r="R15" s="160"/>
      <c r="S15" s="160"/>
      <c r="T15" s="160"/>
      <c r="U15" s="160"/>
      <c r="V15" s="160"/>
      <c r="W15" s="160"/>
      <c r="X15" s="22"/>
      <c r="Y15" s="29"/>
    </row>
    <row r="16" spans="2:33" ht="25.5" customHeight="1" x14ac:dyDescent="0.2">
      <c r="B16" s="34"/>
      <c r="C16" s="2"/>
      <c r="D16" s="161" t="s">
        <v>39</v>
      </c>
      <c r="E16" s="162"/>
      <c r="F16" s="163">
        <v>42961</v>
      </c>
      <c r="G16" s="163"/>
      <c r="H16" s="163">
        <v>42962</v>
      </c>
      <c r="I16" s="163"/>
      <c r="J16" s="124"/>
      <c r="K16" s="124"/>
      <c r="L16" s="124"/>
      <c r="M16" s="126"/>
      <c r="N16" s="127"/>
      <c r="O16" s="124"/>
      <c r="P16" s="124"/>
      <c r="Q16" s="124"/>
      <c r="R16" s="124"/>
      <c r="S16" s="124"/>
      <c r="T16" s="124"/>
      <c r="U16" s="124"/>
      <c r="V16" s="124"/>
      <c r="W16" s="124"/>
      <c r="X16" s="22"/>
      <c r="Y16" s="29"/>
    </row>
    <row r="17" spans="2:25" ht="25.5" customHeight="1" x14ac:dyDescent="0.2">
      <c r="B17" s="34"/>
      <c r="C17" s="2"/>
      <c r="D17" s="124"/>
      <c r="E17" s="124"/>
      <c r="F17" s="124"/>
      <c r="G17" s="124"/>
      <c r="H17" s="124"/>
      <c r="I17" s="124"/>
      <c r="J17" s="124"/>
      <c r="K17" s="124"/>
      <c r="L17" s="124"/>
      <c r="M17" s="126"/>
      <c r="N17" s="127"/>
      <c r="O17" s="124"/>
      <c r="P17" s="124"/>
      <c r="Q17" s="124"/>
      <c r="R17" s="124"/>
      <c r="S17" s="124"/>
      <c r="T17" s="124"/>
      <c r="U17" s="124"/>
      <c r="V17" s="124"/>
      <c r="W17" s="124"/>
      <c r="X17" s="22"/>
      <c r="Y17" s="29"/>
    </row>
    <row r="18" spans="2:25" ht="25.5" customHeight="1" x14ac:dyDescent="0.2">
      <c r="B18" s="37"/>
      <c r="C18" s="22"/>
      <c r="D18" s="124"/>
      <c r="E18" s="124"/>
      <c r="F18" s="124"/>
      <c r="G18" s="124"/>
      <c r="H18" s="124"/>
      <c r="I18" s="124"/>
      <c r="J18" s="124"/>
      <c r="K18" s="124"/>
      <c r="L18" s="124"/>
      <c r="M18" s="126"/>
      <c r="N18" s="127"/>
      <c r="O18" s="124"/>
      <c r="P18" s="124"/>
      <c r="Q18" s="124"/>
      <c r="R18" s="124"/>
      <c r="S18" s="124"/>
      <c r="T18" s="124"/>
      <c r="U18" s="124"/>
      <c r="V18" s="124"/>
      <c r="W18" s="124"/>
      <c r="X18" s="22"/>
      <c r="Y18" s="29"/>
    </row>
    <row r="19" spans="2:25" ht="15" x14ac:dyDescent="0.2">
      <c r="B19" s="38"/>
      <c r="C19" s="3"/>
      <c r="D19" s="3"/>
      <c r="E19" s="3"/>
      <c r="F19" s="3"/>
      <c r="G19" s="3"/>
      <c r="H19" s="3"/>
      <c r="I19" s="3"/>
      <c r="J19" s="3"/>
      <c r="K19" s="3"/>
      <c r="L19" s="3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9"/>
    </row>
    <row r="20" spans="2:25" ht="16.5" x14ac:dyDescent="0.2">
      <c r="B20" s="135" t="s">
        <v>11</v>
      </c>
      <c r="C20" s="136"/>
      <c r="D20" s="136"/>
      <c r="E20" s="136"/>
      <c r="F20" s="136"/>
      <c r="G20" s="16" t="s">
        <v>3</v>
      </c>
      <c r="H20" s="121">
        <v>1100</v>
      </c>
      <c r="I20" s="121"/>
      <c r="J20" s="121"/>
      <c r="K20" s="16" t="s">
        <v>4</v>
      </c>
      <c r="L20" s="21" t="s">
        <v>5</v>
      </c>
      <c r="M20" s="122">
        <v>15</v>
      </c>
      <c r="N20" s="122"/>
      <c r="O20" s="16" t="s">
        <v>6</v>
      </c>
      <c r="P20" s="8" t="s">
        <v>7</v>
      </c>
      <c r="Q20" s="8" t="s">
        <v>8</v>
      </c>
      <c r="R20" s="125">
        <f>H20*M20</f>
        <v>16500</v>
      </c>
      <c r="S20" s="125"/>
      <c r="T20" s="125"/>
      <c r="U20" s="125"/>
      <c r="V20" s="7" t="s">
        <v>4</v>
      </c>
      <c r="W20" s="22"/>
      <c r="X20" s="22"/>
      <c r="Y20" s="29"/>
    </row>
    <row r="21" spans="2:25" ht="8.25" customHeight="1" x14ac:dyDescent="0.2">
      <c r="B21" s="34"/>
      <c r="C21" s="2"/>
      <c r="D21" s="9"/>
      <c r="E21" s="4"/>
      <c r="F21" s="4"/>
      <c r="G21" s="4"/>
      <c r="H21" s="4"/>
      <c r="I21" s="4"/>
      <c r="J21" s="4"/>
      <c r="K21" s="4"/>
      <c r="L21" s="4"/>
      <c r="M21" s="4"/>
      <c r="N21" s="22"/>
      <c r="O21" s="22"/>
      <c r="P21" s="11"/>
      <c r="Q21" s="11"/>
      <c r="R21" s="11"/>
      <c r="S21" s="35"/>
      <c r="T21" s="12"/>
      <c r="U21" s="12"/>
      <c r="V21" s="22"/>
      <c r="W21" s="36"/>
      <c r="X21" s="36"/>
      <c r="Y21" s="29"/>
    </row>
    <row r="22" spans="2:25" ht="25.5" customHeight="1" x14ac:dyDescent="0.2">
      <c r="B22" s="142" t="s">
        <v>13</v>
      </c>
      <c r="C22" s="143"/>
      <c r="D22" s="167" t="s">
        <v>38</v>
      </c>
      <c r="E22" s="164"/>
      <c r="F22" s="160">
        <v>42960</v>
      </c>
      <c r="G22" s="160"/>
      <c r="H22" s="160">
        <v>42965</v>
      </c>
      <c r="I22" s="160"/>
      <c r="J22" s="160">
        <v>42967</v>
      </c>
      <c r="K22" s="160"/>
      <c r="L22" s="160">
        <v>42976</v>
      </c>
      <c r="M22" s="165"/>
      <c r="N22" s="166">
        <v>42977</v>
      </c>
      <c r="O22" s="160"/>
      <c r="P22" s="160">
        <v>42978</v>
      </c>
      <c r="Q22" s="160"/>
      <c r="R22" s="160">
        <v>42985</v>
      </c>
      <c r="S22" s="160"/>
      <c r="T22" s="160">
        <v>42986</v>
      </c>
      <c r="U22" s="160"/>
      <c r="V22" s="160">
        <v>42992</v>
      </c>
      <c r="W22" s="160"/>
      <c r="X22" s="22"/>
      <c r="Y22" s="29"/>
    </row>
    <row r="23" spans="2:25" ht="25.5" customHeight="1" x14ac:dyDescent="0.2">
      <c r="B23" s="34"/>
      <c r="C23" s="2"/>
      <c r="D23" s="164"/>
      <c r="E23" s="164"/>
      <c r="F23" s="160">
        <v>42999</v>
      </c>
      <c r="G23" s="160"/>
      <c r="H23" s="160">
        <v>43000</v>
      </c>
      <c r="I23" s="160"/>
      <c r="J23" s="160">
        <v>43001</v>
      </c>
      <c r="K23" s="160"/>
      <c r="L23" s="160">
        <v>43002</v>
      </c>
      <c r="M23" s="165"/>
      <c r="N23" s="166"/>
      <c r="O23" s="160"/>
      <c r="P23" s="160"/>
      <c r="Q23" s="160"/>
      <c r="R23" s="160"/>
      <c r="S23" s="160"/>
      <c r="T23" s="160"/>
      <c r="U23" s="160"/>
      <c r="V23" s="160"/>
      <c r="W23" s="160"/>
      <c r="X23" s="22"/>
      <c r="Y23" s="29"/>
    </row>
    <row r="24" spans="2:25" ht="25.5" customHeight="1" x14ac:dyDescent="0.2">
      <c r="B24" s="34"/>
      <c r="C24" s="2"/>
      <c r="D24" s="161" t="s">
        <v>39</v>
      </c>
      <c r="E24" s="162"/>
      <c r="F24" s="163">
        <v>42961</v>
      </c>
      <c r="G24" s="163"/>
      <c r="H24" s="163">
        <v>42962</v>
      </c>
      <c r="I24" s="163"/>
      <c r="J24" s="124"/>
      <c r="K24" s="124"/>
      <c r="L24" s="124"/>
      <c r="M24" s="126"/>
      <c r="N24" s="127"/>
      <c r="O24" s="124"/>
      <c r="P24" s="124"/>
      <c r="Q24" s="124"/>
      <c r="R24" s="124"/>
      <c r="S24" s="124"/>
      <c r="T24" s="124"/>
      <c r="U24" s="124"/>
      <c r="V24" s="124"/>
      <c r="W24" s="124"/>
      <c r="X24" s="22"/>
      <c r="Y24" s="29"/>
    </row>
    <row r="25" spans="2:25" ht="25.5" customHeight="1" x14ac:dyDescent="0.2">
      <c r="B25" s="34"/>
      <c r="C25" s="2"/>
      <c r="D25" s="124"/>
      <c r="E25" s="124"/>
      <c r="F25" s="124"/>
      <c r="G25" s="124"/>
      <c r="H25" s="124"/>
      <c r="I25" s="124"/>
      <c r="J25" s="124"/>
      <c r="K25" s="124"/>
      <c r="L25" s="124"/>
      <c r="M25" s="126"/>
      <c r="N25" s="127"/>
      <c r="O25" s="124"/>
      <c r="P25" s="124"/>
      <c r="Q25" s="124"/>
      <c r="R25" s="124"/>
      <c r="S25" s="124"/>
      <c r="T25" s="124"/>
      <c r="U25" s="124"/>
      <c r="V25" s="124"/>
      <c r="W25" s="124"/>
      <c r="X25" s="22"/>
      <c r="Y25" s="29"/>
    </row>
    <row r="26" spans="2:25" ht="25.5" customHeight="1" x14ac:dyDescent="0.2">
      <c r="B26" s="37"/>
      <c r="C26" s="22"/>
      <c r="D26" s="124"/>
      <c r="E26" s="124"/>
      <c r="F26" s="124"/>
      <c r="G26" s="124"/>
      <c r="H26" s="124"/>
      <c r="I26" s="124"/>
      <c r="J26" s="124"/>
      <c r="K26" s="124"/>
      <c r="L26" s="124"/>
      <c r="M26" s="126"/>
      <c r="N26" s="127"/>
      <c r="O26" s="124"/>
      <c r="P26" s="124"/>
      <c r="Q26" s="124"/>
      <c r="R26" s="124"/>
      <c r="S26" s="124"/>
      <c r="T26" s="124"/>
      <c r="U26" s="124"/>
      <c r="V26" s="124"/>
      <c r="W26" s="124"/>
      <c r="X26" s="22"/>
      <c r="Y26" s="29"/>
    </row>
    <row r="27" spans="2:25" ht="15" x14ac:dyDescent="0.2">
      <c r="B27" s="38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9"/>
    </row>
    <row r="28" spans="2:25" ht="16.5" x14ac:dyDescent="0.2">
      <c r="B28" s="119" t="s">
        <v>14</v>
      </c>
      <c r="C28" s="120"/>
      <c r="D28" s="120"/>
      <c r="E28" s="120"/>
      <c r="F28" s="120"/>
      <c r="G28" s="8" t="s">
        <v>8</v>
      </c>
      <c r="H28" s="125">
        <f>SUM(T31:W35)</f>
        <v>2160</v>
      </c>
      <c r="I28" s="125"/>
      <c r="J28" s="125"/>
      <c r="K28" s="125"/>
      <c r="L28" s="7" t="s">
        <v>4</v>
      </c>
      <c r="M28" s="122"/>
      <c r="N28" s="122"/>
      <c r="O28" s="16"/>
      <c r="P28" s="113"/>
      <c r="Q28" s="113"/>
      <c r="R28" s="113"/>
      <c r="S28" s="49"/>
      <c r="T28" s="116"/>
      <c r="U28" s="116"/>
      <c r="V28" s="36"/>
      <c r="W28" s="116"/>
      <c r="X28" s="116"/>
      <c r="Y28" s="29"/>
    </row>
    <row r="29" spans="2:25" ht="8.25" customHeight="1" x14ac:dyDescent="0.2">
      <c r="B29" s="34"/>
      <c r="C29" s="2"/>
      <c r="D29" s="9"/>
      <c r="E29" s="4"/>
      <c r="F29" s="4"/>
      <c r="G29" s="4"/>
      <c r="H29" s="4"/>
      <c r="I29" s="4"/>
      <c r="J29" s="4"/>
      <c r="K29" s="4"/>
      <c r="L29" s="4"/>
      <c r="M29" s="4"/>
      <c r="N29" s="22"/>
      <c r="O29" s="22"/>
      <c r="P29" s="11"/>
      <c r="Q29" s="11"/>
      <c r="R29" s="11"/>
      <c r="S29" s="35"/>
      <c r="T29" s="12"/>
      <c r="U29" s="12"/>
      <c r="V29" s="22"/>
      <c r="W29" s="36"/>
      <c r="X29" s="36"/>
      <c r="Y29" s="29"/>
    </row>
    <row r="30" spans="2:25" ht="21.75" customHeight="1" x14ac:dyDescent="0.2">
      <c r="B30" s="37"/>
      <c r="C30" s="144" t="s">
        <v>13</v>
      </c>
      <c r="D30" s="145"/>
      <c r="E30" s="145"/>
      <c r="F30" s="145"/>
      <c r="G30" s="145"/>
      <c r="H30" s="145"/>
      <c r="I30" s="146"/>
      <c r="J30" s="109" t="s">
        <v>18</v>
      </c>
      <c r="K30" s="110"/>
      <c r="L30" s="110"/>
      <c r="M30" s="110"/>
      <c r="N30" s="110"/>
      <c r="O30" s="110"/>
      <c r="P30" s="110"/>
      <c r="Q30" s="111"/>
      <c r="R30" s="112" t="s">
        <v>19</v>
      </c>
      <c r="S30" s="112"/>
      <c r="T30" s="106" t="s">
        <v>17</v>
      </c>
      <c r="U30" s="107"/>
      <c r="V30" s="107"/>
      <c r="W30" s="108"/>
      <c r="X30" s="22"/>
      <c r="Y30" s="29"/>
    </row>
    <row r="31" spans="2:25" ht="25" customHeight="1" x14ac:dyDescent="0.2">
      <c r="B31" s="34"/>
      <c r="C31" s="139" t="s">
        <v>42</v>
      </c>
      <c r="D31" s="140"/>
      <c r="E31" s="140"/>
      <c r="F31" s="140"/>
      <c r="G31" s="140"/>
      <c r="H31" s="56">
        <v>5</v>
      </c>
      <c r="I31" s="55" t="s">
        <v>40</v>
      </c>
      <c r="J31" s="157" t="s">
        <v>31</v>
      </c>
      <c r="K31" s="158"/>
      <c r="L31" s="158"/>
      <c r="M31" s="158"/>
      <c r="N31" s="158"/>
      <c r="O31" s="158"/>
      <c r="P31" s="158"/>
      <c r="Q31" s="159"/>
      <c r="R31" s="95">
        <v>216</v>
      </c>
      <c r="S31" s="95"/>
      <c r="T31" s="150">
        <f>H31*2*R31</f>
        <v>2160</v>
      </c>
      <c r="U31" s="151"/>
      <c r="V31" s="151"/>
      <c r="W31" s="152"/>
      <c r="X31" s="22"/>
      <c r="Y31" s="29"/>
    </row>
    <row r="32" spans="2:25" ht="25" customHeight="1" x14ac:dyDescent="0.2">
      <c r="B32" s="34"/>
      <c r="C32" s="139"/>
      <c r="D32" s="140"/>
      <c r="E32" s="140"/>
      <c r="F32" s="140"/>
      <c r="G32" s="140"/>
      <c r="H32" s="57"/>
      <c r="I32" s="55" t="s">
        <v>40</v>
      </c>
      <c r="J32" s="147"/>
      <c r="K32" s="148"/>
      <c r="L32" s="148"/>
      <c r="M32" s="148"/>
      <c r="N32" s="148"/>
      <c r="O32" s="148"/>
      <c r="P32" s="148"/>
      <c r="Q32" s="149"/>
      <c r="R32" s="95"/>
      <c r="S32" s="95"/>
      <c r="T32" s="150">
        <f t="shared" ref="T32:T35" si="0">H32*2*R32</f>
        <v>0</v>
      </c>
      <c r="U32" s="151"/>
      <c r="V32" s="151"/>
      <c r="W32" s="152"/>
      <c r="X32" s="22"/>
      <c r="Y32" s="29"/>
    </row>
    <row r="33" spans="2:25" ht="25" customHeight="1" x14ac:dyDescent="0.2">
      <c r="B33" s="34"/>
      <c r="C33" s="139"/>
      <c r="D33" s="140"/>
      <c r="E33" s="140"/>
      <c r="F33" s="140"/>
      <c r="G33" s="140"/>
      <c r="H33" s="57"/>
      <c r="I33" s="55" t="s">
        <v>40</v>
      </c>
      <c r="J33" s="147"/>
      <c r="K33" s="148"/>
      <c r="L33" s="148"/>
      <c r="M33" s="148"/>
      <c r="N33" s="148"/>
      <c r="O33" s="148"/>
      <c r="P33" s="148"/>
      <c r="Q33" s="149"/>
      <c r="R33" s="95"/>
      <c r="S33" s="95"/>
      <c r="T33" s="150">
        <f t="shared" si="0"/>
        <v>0</v>
      </c>
      <c r="U33" s="151"/>
      <c r="V33" s="151"/>
      <c r="W33" s="152"/>
      <c r="X33" s="22"/>
      <c r="Y33" s="29"/>
    </row>
    <row r="34" spans="2:25" ht="25" customHeight="1" x14ac:dyDescent="0.2">
      <c r="B34" s="34"/>
      <c r="C34" s="139"/>
      <c r="D34" s="140"/>
      <c r="E34" s="140"/>
      <c r="F34" s="140"/>
      <c r="G34" s="140"/>
      <c r="H34" s="57"/>
      <c r="I34" s="55" t="s">
        <v>40</v>
      </c>
      <c r="J34" s="147"/>
      <c r="K34" s="148"/>
      <c r="L34" s="148"/>
      <c r="M34" s="148"/>
      <c r="N34" s="148"/>
      <c r="O34" s="148"/>
      <c r="P34" s="148"/>
      <c r="Q34" s="149"/>
      <c r="R34" s="95"/>
      <c r="S34" s="95"/>
      <c r="T34" s="150">
        <f t="shared" si="0"/>
        <v>0</v>
      </c>
      <c r="U34" s="151"/>
      <c r="V34" s="151"/>
      <c r="W34" s="152"/>
      <c r="X34" s="22"/>
      <c r="Y34" s="29"/>
    </row>
    <row r="35" spans="2:25" ht="25" customHeight="1" x14ac:dyDescent="0.2">
      <c r="B35" s="37"/>
      <c r="C35" s="139"/>
      <c r="D35" s="140"/>
      <c r="E35" s="140"/>
      <c r="F35" s="140"/>
      <c r="G35" s="140"/>
      <c r="H35" s="57"/>
      <c r="I35" s="55" t="s">
        <v>40</v>
      </c>
      <c r="J35" s="147"/>
      <c r="K35" s="148"/>
      <c r="L35" s="148"/>
      <c r="M35" s="148"/>
      <c r="N35" s="148"/>
      <c r="O35" s="148"/>
      <c r="P35" s="148"/>
      <c r="Q35" s="149"/>
      <c r="R35" s="95"/>
      <c r="S35" s="95"/>
      <c r="T35" s="150">
        <f t="shared" si="0"/>
        <v>0</v>
      </c>
      <c r="U35" s="151"/>
      <c r="V35" s="151"/>
      <c r="W35" s="152"/>
      <c r="X35" s="22"/>
      <c r="Y35" s="29"/>
    </row>
    <row r="36" spans="2:25" ht="14" x14ac:dyDescent="0.2">
      <c r="B36" s="39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9"/>
    </row>
    <row r="37" spans="2:25" ht="13.5" customHeight="1" x14ac:dyDescent="0.2">
      <c r="B37" s="37"/>
      <c r="C37" s="153"/>
      <c r="D37" s="153"/>
      <c r="E37" s="154"/>
      <c r="F37" s="154"/>
      <c r="G37" s="50" t="s">
        <v>22</v>
      </c>
      <c r="H37" s="154"/>
      <c r="I37" s="154"/>
      <c r="J37" s="51" t="s">
        <v>30</v>
      </c>
      <c r="K37" s="154"/>
      <c r="L37" s="154"/>
      <c r="M37" s="50" t="s">
        <v>6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9"/>
    </row>
    <row r="38" spans="2:25" ht="21" customHeight="1" x14ac:dyDescent="0.2">
      <c r="B38" s="37"/>
      <c r="N38" s="22"/>
      <c r="O38" s="156" t="s">
        <v>24</v>
      </c>
      <c r="P38" s="156"/>
      <c r="Q38" s="46"/>
      <c r="R38" s="46"/>
      <c r="S38" s="46"/>
      <c r="T38" s="46"/>
      <c r="U38" s="46"/>
      <c r="V38" s="46"/>
      <c r="W38" s="46"/>
      <c r="X38" s="46"/>
      <c r="Y38" s="29"/>
    </row>
    <row r="39" spans="2:25" x14ac:dyDescent="0.2">
      <c r="B39" s="37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29"/>
    </row>
    <row r="40" spans="2:25" ht="21" customHeight="1" x14ac:dyDescent="0.2">
      <c r="B40" s="37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19"/>
      <c r="O40" s="156" t="s">
        <v>25</v>
      </c>
      <c r="P40" s="156"/>
      <c r="Q40" s="46"/>
      <c r="R40" s="46"/>
      <c r="S40" s="46"/>
      <c r="T40" s="46"/>
      <c r="U40" s="46"/>
      <c r="V40" s="46"/>
      <c r="W40" s="46"/>
      <c r="X40" s="48" t="s">
        <v>26</v>
      </c>
      <c r="Y40" s="29"/>
    </row>
    <row r="41" spans="2:25" ht="13.5" customHeight="1" x14ac:dyDescent="0.2">
      <c r="B41" s="37"/>
      <c r="C41" s="5"/>
      <c r="D41" s="5"/>
      <c r="E41" s="5"/>
      <c r="F41" s="5"/>
      <c r="G41" s="5"/>
      <c r="H41" s="5"/>
      <c r="I41" s="5"/>
      <c r="J41" s="5"/>
      <c r="K41" s="5"/>
      <c r="L41" s="5"/>
      <c r="M41" s="22"/>
      <c r="N41" s="22"/>
      <c r="O41" s="22"/>
      <c r="P41" s="155" t="s">
        <v>50</v>
      </c>
      <c r="Q41" s="155"/>
      <c r="R41" s="155"/>
      <c r="S41" s="155"/>
      <c r="T41" s="155"/>
      <c r="U41" s="155"/>
      <c r="V41" s="155"/>
      <c r="W41" s="155"/>
      <c r="X41" s="155"/>
      <c r="Y41" s="29"/>
    </row>
    <row r="42" spans="2:25" ht="21.75" customHeight="1" x14ac:dyDescent="0.2">
      <c r="B42" s="37"/>
      <c r="C42" s="90" t="s">
        <v>27</v>
      </c>
      <c r="D42" s="90"/>
      <c r="E42" s="90"/>
      <c r="F42" s="90"/>
      <c r="G42" s="141"/>
      <c r="H42" s="141"/>
      <c r="I42" s="141"/>
      <c r="J42" s="141"/>
      <c r="K42" s="141"/>
      <c r="L42" s="141"/>
      <c r="M42" s="141"/>
      <c r="N42" s="141"/>
      <c r="O42" s="141"/>
      <c r="R42" s="22"/>
      <c r="S42" s="22"/>
      <c r="T42" s="22"/>
      <c r="U42" s="22"/>
      <c r="V42" s="22"/>
      <c r="W42" s="22"/>
      <c r="X42" s="22"/>
      <c r="Y42" s="29"/>
    </row>
    <row r="43" spans="2:25" ht="14" x14ac:dyDescent="0.2">
      <c r="B43" s="37"/>
      <c r="C43" s="20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2"/>
      <c r="O43" s="22"/>
      <c r="R43" s="22"/>
      <c r="S43" s="22"/>
      <c r="T43" s="22"/>
      <c r="U43" s="22"/>
      <c r="V43" s="22"/>
      <c r="W43" s="22"/>
      <c r="X43" s="22"/>
      <c r="Y43" s="29"/>
    </row>
    <row r="44" spans="2:25" ht="21.75" customHeight="1" x14ac:dyDescent="0.2">
      <c r="B44" s="37"/>
      <c r="C44" s="90" t="s">
        <v>28</v>
      </c>
      <c r="D44" s="90"/>
      <c r="E44" s="90"/>
      <c r="F44" s="90"/>
      <c r="G44" s="141"/>
      <c r="H44" s="141"/>
      <c r="I44" s="141"/>
      <c r="J44" s="141"/>
      <c r="K44" s="141"/>
      <c r="L44" s="141"/>
      <c r="M44" s="141"/>
      <c r="N44" s="141"/>
      <c r="O44" s="45" t="s">
        <v>29</v>
      </c>
      <c r="R44" s="22"/>
      <c r="S44" s="22"/>
      <c r="T44" s="22"/>
      <c r="U44" s="22"/>
      <c r="V44" s="22"/>
      <c r="W44" s="22"/>
      <c r="X44" s="22"/>
      <c r="Y44" s="29"/>
    </row>
    <row r="45" spans="2:25" ht="14" thickBot="1" x14ac:dyDescent="0.25">
      <c r="B45" s="40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3"/>
    </row>
    <row r="46" spans="2:25" x14ac:dyDescent="0.2">
      <c r="R46" s="13"/>
      <c r="S46" s="13"/>
      <c r="T46" s="13"/>
      <c r="U46" s="13"/>
      <c r="V46" s="13"/>
      <c r="W46" s="13"/>
      <c r="X46" s="13"/>
      <c r="Y46" s="13"/>
    </row>
    <row r="47" spans="2:25" s="22" customFormat="1" ht="14" x14ac:dyDescent="0.2">
      <c r="R47" s="14"/>
      <c r="S47" s="14"/>
      <c r="T47" s="14"/>
    </row>
    <row r="48" spans="2:25" s="22" customFormat="1" x14ac:dyDescent="0.2">
      <c r="P48" s="13"/>
      <c r="Q48" s="13"/>
      <c r="R48" s="13"/>
      <c r="S48" s="13"/>
      <c r="T48" s="13"/>
      <c r="U48" s="13"/>
      <c r="V48" s="13"/>
      <c r="W48" s="13"/>
      <c r="X48" s="13"/>
    </row>
  </sheetData>
  <mergeCells count="187">
    <mergeCell ref="AE3:AG4"/>
    <mergeCell ref="U1:Y1"/>
    <mergeCell ref="B2:I2"/>
    <mergeCell ref="T2:Y2"/>
    <mergeCell ref="B3:Y3"/>
    <mergeCell ref="B4:K4"/>
    <mergeCell ref="L4:M4"/>
    <mergeCell ref="N4:O4"/>
    <mergeCell ref="P4:Q4"/>
    <mergeCell ref="R4:S4"/>
    <mergeCell ref="T4:U4"/>
    <mergeCell ref="V4:W4"/>
    <mergeCell ref="X4:Y4"/>
    <mergeCell ref="T14:U14"/>
    <mergeCell ref="V14:W14"/>
    <mergeCell ref="B9:D9"/>
    <mergeCell ref="E9:H9"/>
    <mergeCell ref="E10:H10"/>
    <mergeCell ref="B12:F12"/>
    <mergeCell ref="H12:J12"/>
    <mergeCell ref="M12:N12"/>
    <mergeCell ref="R12:U12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R18:S18"/>
    <mergeCell ref="T18:U18"/>
    <mergeCell ref="V15:W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T22:U22"/>
    <mergeCell ref="V22:W22"/>
    <mergeCell ref="V18:W18"/>
    <mergeCell ref="B20:F20"/>
    <mergeCell ref="H20:J20"/>
    <mergeCell ref="M20:N20"/>
    <mergeCell ref="R20:U20"/>
    <mergeCell ref="P17:Q17"/>
    <mergeCell ref="R17:S17"/>
    <mergeCell ref="T17:U17"/>
    <mergeCell ref="V17:W17"/>
    <mergeCell ref="D18:E18"/>
    <mergeCell ref="F18:G18"/>
    <mergeCell ref="H18:I18"/>
    <mergeCell ref="J18:K18"/>
    <mergeCell ref="L18:M18"/>
    <mergeCell ref="N18:O18"/>
    <mergeCell ref="D17:E17"/>
    <mergeCell ref="F17:G17"/>
    <mergeCell ref="H17:I17"/>
    <mergeCell ref="J17:K17"/>
    <mergeCell ref="L17:M17"/>
    <mergeCell ref="N17:O17"/>
    <mergeCell ref="P18:Q18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5:W25"/>
    <mergeCell ref="D26:E26"/>
    <mergeCell ref="F26:G26"/>
    <mergeCell ref="H26:I26"/>
    <mergeCell ref="J26:K26"/>
    <mergeCell ref="L26:M26"/>
    <mergeCell ref="N26:O26"/>
    <mergeCell ref="P28:R28"/>
    <mergeCell ref="T28:U28"/>
    <mergeCell ref="W28:X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J30:Q30"/>
    <mergeCell ref="R30:S30"/>
    <mergeCell ref="T30:W30"/>
    <mergeCell ref="P26:Q26"/>
    <mergeCell ref="R26:S26"/>
    <mergeCell ref="T26:U26"/>
    <mergeCell ref="V26:W26"/>
    <mergeCell ref="B28:F28"/>
    <mergeCell ref="M28:N28"/>
    <mergeCell ref="H28:K28"/>
    <mergeCell ref="C30:I30"/>
    <mergeCell ref="R33:S33"/>
    <mergeCell ref="T33:W33"/>
    <mergeCell ref="J34:Q34"/>
    <mergeCell ref="R34:S34"/>
    <mergeCell ref="T34:W34"/>
    <mergeCell ref="J31:Q31"/>
    <mergeCell ref="R31:S31"/>
    <mergeCell ref="T31:W31"/>
    <mergeCell ref="J32:Q32"/>
    <mergeCell ref="R32:S32"/>
    <mergeCell ref="T32:W32"/>
    <mergeCell ref="C31:G31"/>
    <mergeCell ref="C32:G32"/>
    <mergeCell ref="C33:G33"/>
    <mergeCell ref="C34:G34"/>
    <mergeCell ref="O38:P38"/>
    <mergeCell ref="O40:P40"/>
    <mergeCell ref="C42:F42"/>
    <mergeCell ref="G42:O42"/>
    <mergeCell ref="J33:Q33"/>
    <mergeCell ref="C44:F44"/>
    <mergeCell ref="G44:N44"/>
    <mergeCell ref="J35:Q35"/>
    <mergeCell ref="R35:S35"/>
    <mergeCell ref="T35:W35"/>
    <mergeCell ref="C37:D37"/>
    <mergeCell ref="E37:F37"/>
    <mergeCell ref="H37:I37"/>
    <mergeCell ref="K37:L37"/>
    <mergeCell ref="C35:G35"/>
    <mergeCell ref="P41:X41"/>
    <mergeCell ref="AC3:AD3"/>
    <mergeCell ref="N5:O6"/>
    <mergeCell ref="P5:Q6"/>
    <mergeCell ref="R5:S6"/>
    <mergeCell ref="T5:U6"/>
    <mergeCell ref="V5:W6"/>
    <mergeCell ref="X5:Y6"/>
    <mergeCell ref="J6:K6"/>
    <mergeCell ref="B7:K7"/>
    <mergeCell ref="L7:M7"/>
    <mergeCell ref="N7:O7"/>
    <mergeCell ref="P7:Q7"/>
    <mergeCell ref="R7:S7"/>
    <mergeCell ref="T7:U7"/>
    <mergeCell ref="V7:W7"/>
    <mergeCell ref="X7:Y7"/>
    <mergeCell ref="B5:G6"/>
    <mergeCell ref="H5:H6"/>
    <mergeCell ref="J5:K5"/>
    <mergeCell ref="L5:M6"/>
  </mergeCells>
  <phoneticPr fontId="13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48"/>
  <sheetViews>
    <sheetView topLeftCell="A8" workbookViewId="0">
      <selection activeCell="M13" sqref="M13"/>
    </sheetView>
  </sheetViews>
  <sheetFormatPr defaultRowHeight="13" x14ac:dyDescent="0.2"/>
  <cols>
    <col min="1" max="1" width="3.7265625" customWidth="1"/>
    <col min="2" max="25" width="4.08984375" customWidth="1"/>
    <col min="26" max="26" width="3.453125" customWidth="1"/>
    <col min="27" max="27" width="3.7265625" customWidth="1"/>
    <col min="29" max="29" width="9.453125" bestFit="1" customWidth="1"/>
  </cols>
  <sheetData>
    <row r="1" spans="2:40" ht="14.5" thickBot="1" x14ac:dyDescent="0.25">
      <c r="U1" s="128" t="s">
        <v>1</v>
      </c>
      <c r="V1" s="128"/>
      <c r="W1" s="128"/>
      <c r="X1" s="128"/>
      <c r="Y1" s="128"/>
    </row>
    <row r="2" spans="2:40" ht="17.5" thickTop="1" thickBot="1" x14ac:dyDescent="0.25">
      <c r="B2" s="99" t="s">
        <v>46</v>
      </c>
      <c r="C2" s="100"/>
      <c r="D2" s="100"/>
      <c r="E2" s="100"/>
      <c r="F2" s="100"/>
      <c r="G2" s="100"/>
      <c r="H2" s="100"/>
      <c r="I2" s="101"/>
      <c r="S2" s="15"/>
      <c r="T2" s="102" t="s">
        <v>49</v>
      </c>
      <c r="U2" s="103"/>
      <c r="V2" s="103"/>
      <c r="W2" s="103"/>
      <c r="X2" s="103"/>
      <c r="Y2" s="104"/>
    </row>
    <row r="3" spans="2:40" ht="31.5" customHeight="1" thickTop="1" thickBot="1" x14ac:dyDescent="0.25">
      <c r="B3" s="89" t="s">
        <v>15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AC3" s="73" t="s">
        <v>43</v>
      </c>
      <c r="AD3" s="73"/>
      <c r="AE3" s="168" t="s">
        <v>51</v>
      </c>
      <c r="AF3" s="168"/>
      <c r="AG3" s="168"/>
    </row>
    <row r="4" spans="2:40" ht="47.25" customHeight="1" thickBot="1" x14ac:dyDescent="0.25">
      <c r="B4" s="74" t="s">
        <v>32</v>
      </c>
      <c r="C4" s="75"/>
      <c r="D4" s="75"/>
      <c r="E4" s="75"/>
      <c r="F4" s="75"/>
      <c r="G4" s="75"/>
      <c r="H4" s="75"/>
      <c r="I4" s="75"/>
      <c r="J4" s="75"/>
      <c r="K4" s="76"/>
      <c r="L4" s="77" t="str">
        <f>AH4</f>
        <v/>
      </c>
      <c r="M4" s="77"/>
      <c r="N4" s="77" t="str">
        <f>AI4</f>
        <v/>
      </c>
      <c r="O4" s="77"/>
      <c r="P4" s="77" t="str">
        <f>AJ4</f>
        <v/>
      </c>
      <c r="Q4" s="77"/>
      <c r="R4" s="77" t="str">
        <f>AK4</f>
        <v/>
      </c>
      <c r="S4" s="77"/>
      <c r="T4" s="77" t="str">
        <f>AL4</f>
        <v/>
      </c>
      <c r="U4" s="77"/>
      <c r="V4" s="77" t="str">
        <f>AM4</f>
        <v>￥</v>
      </c>
      <c r="W4" s="77"/>
      <c r="X4" s="77">
        <f>AN4</f>
        <v>0</v>
      </c>
      <c r="Y4" s="78"/>
      <c r="AC4" s="61">
        <f>R12+R20+H28</f>
        <v>0</v>
      </c>
      <c r="AD4" s="60" t="s">
        <v>44</v>
      </c>
      <c r="AE4" s="168"/>
      <c r="AF4" s="168"/>
      <c r="AG4" s="168"/>
      <c r="AH4" s="70" t="str">
        <f>IF(OR(AI4="￥",AI4=""),"",IF($AC$4&lt;1000000,"￥",INT(MOD($AC$4,10000000)/1000000)))</f>
        <v/>
      </c>
      <c r="AI4" s="70" t="str">
        <f>IF(OR(AJ4="￥",AJ4=""),"",IF($AC$4&lt;100000,"￥",INT(MOD($AC$4,1000000)/100000)))</f>
        <v/>
      </c>
      <c r="AJ4" s="70" t="str">
        <f>IF(OR(AK4="￥",AK4=""),"",IF($AC$4&lt;10000,"￥",INT(MOD($AC$4,100000)/10000)))</f>
        <v/>
      </c>
      <c r="AK4" s="70" t="str">
        <f>IF(OR(AL4="￥",AL4=""),"",IF($AC$4&lt;1000,"￥",INT(MOD($AC$4,10000)/1000)))</f>
        <v/>
      </c>
      <c r="AL4" s="70" t="str">
        <f>IF(OR(AM4="￥",AM4=""),"",IF($AC$4&lt;100,"￥",INT(MOD($AC$4,1000)/100)))</f>
        <v/>
      </c>
      <c r="AM4" s="70" t="str">
        <f>IF(OR(AN4="￥",AN4=""),"",IF($AC$4&lt;10,"￥",INT(MOD($AC$4,100)/10)))</f>
        <v>￥</v>
      </c>
      <c r="AN4" s="70">
        <f>IF($AC$4="","￥",INT(MOD($AC$4,10)/1))</f>
        <v>0</v>
      </c>
    </row>
    <row r="5" spans="2:40" ht="30" customHeight="1" thickBot="1" x14ac:dyDescent="0.25">
      <c r="B5" s="79" t="s">
        <v>33</v>
      </c>
      <c r="C5" s="80"/>
      <c r="D5" s="80"/>
      <c r="E5" s="80"/>
      <c r="F5" s="80"/>
      <c r="G5" s="80"/>
      <c r="H5" s="83" t="s">
        <v>34</v>
      </c>
      <c r="I5" s="71" t="s">
        <v>52</v>
      </c>
      <c r="J5" s="83" t="s">
        <v>35</v>
      </c>
      <c r="K5" s="83"/>
      <c r="L5" s="85" t="str">
        <f>IF(COUNTA($I$5)=1,AH5,"")</f>
        <v/>
      </c>
      <c r="M5" s="86"/>
      <c r="N5" s="85" t="str">
        <f>IF(COUNTA($I$5)=1,AI5,"")</f>
        <v/>
      </c>
      <c r="O5" s="86"/>
      <c r="P5" s="85" t="str">
        <f>IF(COUNTA($I$5)=1,AJ5,"")</f>
        <v/>
      </c>
      <c r="Q5" s="86"/>
      <c r="R5" s="85" t="str">
        <f>IF(COUNTA($I$5)=1,AK5,"")</f>
        <v/>
      </c>
      <c r="S5" s="86"/>
      <c r="T5" s="85" t="str">
        <f>IF(COUNTA($I$5)=1,AL5,"")</f>
        <v/>
      </c>
      <c r="U5" s="86"/>
      <c r="V5" s="85" t="str">
        <f>IF(COUNTA($I$5)=1,AM5,"")</f>
        <v>￥</v>
      </c>
      <c r="W5" s="86"/>
      <c r="X5" s="85">
        <f>IF(COUNTA($I$5)=1,AN5,"")</f>
        <v>0</v>
      </c>
      <c r="Y5" s="114"/>
      <c r="AC5" s="66">
        <f>AC4*10.21%</f>
        <v>0</v>
      </c>
      <c r="AD5" s="67" t="s">
        <v>48</v>
      </c>
      <c r="AE5" s="68">
        <f>INT(AC5)</f>
        <v>0</v>
      </c>
      <c r="AF5" s="60"/>
      <c r="AG5" s="60"/>
      <c r="AH5" s="70" t="str">
        <f>IF(OR(AI5="￥",AI5=""),"",IF($AE$5&lt;1000000,"￥",INT(MOD($AE$5,10000000)/1000000)))</f>
        <v/>
      </c>
      <c r="AI5" s="70" t="str">
        <f>IF(OR(AJ5="￥",AJ5=""),"",IF($AE$5&lt;100000,"￥",INT(MOD($AE$5,1000000)/100000)))</f>
        <v/>
      </c>
      <c r="AJ5" s="70" t="str">
        <f>IF(OR(AK5="￥",AK5=""),"",IF($AE$5&lt;10000,"￥",INT(MOD($AE$5,100000)/10000)))</f>
        <v/>
      </c>
      <c r="AK5" s="70" t="str">
        <f>IF(OR(AL5="￥",AL5=""),"",IF($AE$5&lt;1000,"￥",INT(MOD($AE$5,10000)/1000)))</f>
        <v/>
      </c>
      <c r="AL5" s="70" t="str">
        <f>IF(OR(AM5="￥",AM5=""),"",IF($AE$5&lt;100,"￥",INT(MOD($AE$5,1000)/100)))</f>
        <v/>
      </c>
      <c r="AM5" s="70" t="str">
        <f>IF(OR(AN5="￥",AN5=""),"",IF($AE$5&lt;10,"￥",INT(MOD($AE$5,100)/10)))</f>
        <v>￥</v>
      </c>
      <c r="AN5" s="70">
        <f>IF($AE$5="","￥",INT(MOD($AE$5,10)/1))</f>
        <v>0</v>
      </c>
    </row>
    <row r="6" spans="2:40" ht="30" customHeight="1" thickBot="1" x14ac:dyDescent="0.25">
      <c r="B6" s="81"/>
      <c r="C6" s="82"/>
      <c r="D6" s="82"/>
      <c r="E6" s="82"/>
      <c r="F6" s="82"/>
      <c r="G6" s="82"/>
      <c r="H6" s="84"/>
      <c r="I6" s="54"/>
      <c r="J6" s="84" t="s">
        <v>36</v>
      </c>
      <c r="K6" s="84"/>
      <c r="L6" s="87"/>
      <c r="M6" s="88"/>
      <c r="N6" s="87"/>
      <c r="O6" s="88"/>
      <c r="P6" s="87"/>
      <c r="Q6" s="88"/>
      <c r="R6" s="87"/>
      <c r="S6" s="88"/>
      <c r="T6" s="87"/>
      <c r="U6" s="88"/>
      <c r="V6" s="87"/>
      <c r="W6" s="88"/>
      <c r="X6" s="87"/>
      <c r="Y6" s="115"/>
      <c r="AC6" s="62"/>
      <c r="AD6" s="60"/>
      <c r="AE6" s="69" t="s">
        <v>47</v>
      </c>
      <c r="AF6" s="60"/>
      <c r="AG6" s="60"/>
    </row>
    <row r="7" spans="2:40" ht="48.75" customHeight="1" thickBot="1" x14ac:dyDescent="0.25">
      <c r="B7" s="74" t="s">
        <v>16</v>
      </c>
      <c r="C7" s="75"/>
      <c r="D7" s="75"/>
      <c r="E7" s="75"/>
      <c r="F7" s="75"/>
      <c r="G7" s="75"/>
      <c r="H7" s="75"/>
      <c r="I7" s="75"/>
      <c r="J7" s="75"/>
      <c r="K7" s="76"/>
      <c r="L7" s="77" t="str">
        <f>IF(COUNTBLANK($I$5)=1,L$4,AH$7)</f>
        <v/>
      </c>
      <c r="M7" s="77"/>
      <c r="N7" s="77" t="str">
        <f>IF(COUNTBLANK($I$5)&gt;=1,N$4,AI$7)</f>
        <v/>
      </c>
      <c r="O7" s="77"/>
      <c r="P7" s="77" t="str">
        <f>IF(COUNTBLANK($I$5)&gt;=1,P$4,AJ$7)</f>
        <v/>
      </c>
      <c r="Q7" s="77"/>
      <c r="R7" s="77" t="str">
        <f>IF(COUNTBLANK($I$5)&gt;=1,R$4,AK$7)</f>
        <v/>
      </c>
      <c r="S7" s="77"/>
      <c r="T7" s="77" t="str">
        <f>IF(COUNTBLANK($I$5)&gt;=1,T$4,AL$7)</f>
        <v/>
      </c>
      <c r="U7" s="77"/>
      <c r="V7" s="77" t="str">
        <f>IF(COUNTBLANK($I$5)&gt;=1,V$4,AM$7)</f>
        <v>￥</v>
      </c>
      <c r="W7" s="77"/>
      <c r="X7" s="77">
        <f>IF(COUNTBLANK($I$5)&gt;=1,X$4,AN$7)</f>
        <v>0</v>
      </c>
      <c r="Y7" s="78"/>
      <c r="AC7" s="61">
        <f>AC4-AE5</f>
        <v>0</v>
      </c>
      <c r="AD7" s="60" t="s">
        <v>45</v>
      </c>
      <c r="AE7" s="60"/>
      <c r="AF7" s="60"/>
      <c r="AG7" s="60"/>
      <c r="AH7" s="70" t="str">
        <f>IF(OR(AI7="￥",AI7=""),"",IF($AC$7&lt;1000000,"￥",INT(MOD($AC$7,10000000)/1000000)))</f>
        <v/>
      </c>
      <c r="AI7" s="70" t="str">
        <f>IF(OR(AJ7="￥",AJ7=""),"",IF($AC$7&lt;100000,"￥",INT(MOD($AC$7,1000000)/100000)))</f>
        <v/>
      </c>
      <c r="AJ7" s="70" t="str">
        <f>IF(OR(AK7="￥",AK7=""),"",IF($AC$7&lt;10000,"￥",INT(MOD($AC$7,100000)/10000)))</f>
        <v/>
      </c>
      <c r="AK7" s="70" t="str">
        <f>IF(OR(AL7="￥",AL7=""),"",IF($AC$7&lt;1000,"￥",INT(MOD($AC$7,10000)/1000)))</f>
        <v/>
      </c>
      <c r="AL7" s="70" t="str">
        <f>IF(OR(AM7="￥",AM7=""),"",IF($AC$7&lt;100,"￥",INT(MOD($AC$7,1000)/100)))</f>
        <v/>
      </c>
      <c r="AM7" s="70" t="str">
        <f>IF(OR(AN7="￥",AN7=""),"",IF($AC$7&lt;10,"￥",INT(MOD($AC$7,100)/10)))</f>
        <v>￥</v>
      </c>
      <c r="AN7" s="70">
        <f>IF($AC$7="","￥",INT(MOD($AC$7,10)/1))</f>
        <v>0</v>
      </c>
    </row>
    <row r="8" spans="2:40" ht="11.25" customHeight="1" x14ac:dyDescent="0.2">
      <c r="B8" s="24"/>
      <c r="C8" s="25"/>
      <c r="D8" s="25"/>
      <c r="E8" s="25"/>
      <c r="F8" s="26"/>
      <c r="G8" s="26"/>
      <c r="H8" s="26"/>
      <c r="I8" s="26"/>
      <c r="J8" s="26"/>
      <c r="K8" s="26"/>
      <c r="L8" s="26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</row>
    <row r="9" spans="2:40" ht="21" customHeight="1" x14ac:dyDescent="0.2">
      <c r="B9" s="129" t="s">
        <v>12</v>
      </c>
      <c r="C9" s="130"/>
      <c r="D9" s="130"/>
      <c r="E9" s="105" t="s">
        <v>9</v>
      </c>
      <c r="F9" s="105"/>
      <c r="G9" s="105"/>
      <c r="H9" s="105"/>
      <c r="I9" s="17" t="s">
        <v>21</v>
      </c>
      <c r="J9" s="18"/>
      <c r="K9" s="6"/>
      <c r="L9" s="6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9"/>
    </row>
    <row r="10" spans="2:40" ht="21" customHeight="1" x14ac:dyDescent="0.2">
      <c r="B10" s="30" t="s">
        <v>10</v>
      </c>
      <c r="C10" s="6"/>
      <c r="D10" s="6"/>
      <c r="E10" s="105" t="s">
        <v>20</v>
      </c>
      <c r="F10" s="105"/>
      <c r="G10" s="105"/>
      <c r="H10" s="105"/>
      <c r="I10" s="17" t="s">
        <v>37</v>
      </c>
      <c r="J10" s="18"/>
      <c r="K10" s="6"/>
      <c r="L10" s="6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9"/>
    </row>
    <row r="11" spans="2:40" ht="16.5" x14ac:dyDescent="0.2">
      <c r="B11" s="31" t="s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9"/>
    </row>
    <row r="12" spans="2:40" s="1" customFormat="1" ht="27" customHeight="1" x14ac:dyDescent="0.2">
      <c r="B12" s="137" t="s">
        <v>2</v>
      </c>
      <c r="C12" s="138"/>
      <c r="D12" s="138"/>
      <c r="E12" s="138"/>
      <c r="F12" s="138"/>
      <c r="G12" s="16" t="s">
        <v>3</v>
      </c>
      <c r="H12" s="121"/>
      <c r="I12" s="121"/>
      <c r="J12" s="121"/>
      <c r="K12" s="16" t="s">
        <v>4</v>
      </c>
      <c r="L12" s="21" t="s">
        <v>5</v>
      </c>
      <c r="M12" s="122"/>
      <c r="N12" s="122"/>
      <c r="O12" s="16" t="s">
        <v>6</v>
      </c>
      <c r="P12" s="8" t="s">
        <v>7</v>
      </c>
      <c r="Q12" s="8" t="s">
        <v>8</v>
      </c>
      <c r="R12" s="125">
        <f>H12*M12</f>
        <v>0</v>
      </c>
      <c r="S12" s="125"/>
      <c r="T12" s="125"/>
      <c r="U12" s="125"/>
      <c r="V12" s="7" t="s">
        <v>4</v>
      </c>
      <c r="W12" s="32"/>
      <c r="X12" s="32"/>
      <c r="Y12" s="33"/>
    </row>
    <row r="13" spans="2:40" ht="8.25" customHeight="1" x14ac:dyDescent="0.2">
      <c r="B13" s="34"/>
      <c r="C13" s="2"/>
      <c r="D13" s="9"/>
      <c r="E13" s="4"/>
      <c r="F13" s="4"/>
      <c r="G13" s="4"/>
      <c r="H13" s="4"/>
      <c r="I13" s="4"/>
      <c r="J13" s="4"/>
      <c r="K13" s="4"/>
      <c r="L13" s="4"/>
      <c r="M13" s="4"/>
      <c r="N13" s="22"/>
      <c r="O13" s="22"/>
      <c r="P13" s="11"/>
      <c r="Q13" s="11"/>
      <c r="R13" s="11"/>
      <c r="S13" s="35"/>
      <c r="T13" s="12"/>
      <c r="U13" s="12"/>
      <c r="V13" s="22"/>
      <c r="W13" s="36"/>
      <c r="X13" s="36"/>
      <c r="Y13" s="29"/>
    </row>
    <row r="14" spans="2:40" ht="25.5" customHeight="1" x14ac:dyDescent="0.2">
      <c r="B14" s="142" t="s">
        <v>13</v>
      </c>
      <c r="C14" s="143"/>
      <c r="D14" s="124">
        <v>44379</v>
      </c>
      <c r="E14" s="124"/>
      <c r="F14" s="124">
        <v>44380</v>
      </c>
      <c r="G14" s="124"/>
      <c r="H14" s="124"/>
      <c r="I14" s="124"/>
      <c r="J14" s="124"/>
      <c r="K14" s="124"/>
      <c r="L14" s="124"/>
      <c r="M14" s="126"/>
      <c r="N14" s="127"/>
      <c r="O14" s="124"/>
      <c r="P14" s="124"/>
      <c r="Q14" s="124"/>
      <c r="R14" s="124"/>
      <c r="S14" s="124"/>
      <c r="T14" s="124"/>
      <c r="U14" s="124"/>
      <c r="V14" s="124"/>
      <c r="W14" s="124"/>
      <c r="X14" s="22"/>
      <c r="Y14" s="29"/>
    </row>
    <row r="15" spans="2:40" ht="25.5" customHeight="1" x14ac:dyDescent="0.2">
      <c r="B15" s="34"/>
      <c r="C15" s="2"/>
      <c r="D15" s="124"/>
      <c r="E15" s="124"/>
      <c r="F15" s="124"/>
      <c r="G15" s="124"/>
      <c r="H15" s="124"/>
      <c r="I15" s="124"/>
      <c r="J15" s="124"/>
      <c r="K15" s="124"/>
      <c r="L15" s="124"/>
      <c r="M15" s="126"/>
      <c r="N15" s="127"/>
      <c r="O15" s="124"/>
      <c r="P15" s="124"/>
      <c r="Q15" s="124"/>
      <c r="R15" s="124"/>
      <c r="S15" s="124"/>
      <c r="T15" s="124"/>
      <c r="U15" s="124"/>
      <c r="V15" s="124"/>
      <c r="W15" s="124"/>
      <c r="X15" s="22"/>
      <c r="Y15" s="29"/>
    </row>
    <row r="16" spans="2:40" ht="25.5" customHeight="1" x14ac:dyDescent="0.2">
      <c r="B16" s="34"/>
      <c r="C16" s="2"/>
      <c r="D16" s="124"/>
      <c r="E16" s="124"/>
      <c r="F16" s="124"/>
      <c r="G16" s="124"/>
      <c r="H16" s="124"/>
      <c r="I16" s="124"/>
      <c r="J16" s="124"/>
      <c r="K16" s="124"/>
      <c r="L16" s="124"/>
      <c r="M16" s="126"/>
      <c r="N16" s="127"/>
      <c r="O16" s="124"/>
      <c r="P16" s="124"/>
      <c r="Q16" s="124"/>
      <c r="R16" s="124"/>
      <c r="S16" s="124"/>
      <c r="T16" s="124"/>
      <c r="U16" s="124"/>
      <c r="V16" s="124"/>
      <c r="W16" s="124"/>
      <c r="X16" s="22"/>
      <c r="Y16" s="29"/>
    </row>
    <row r="17" spans="2:25" ht="25.5" customHeight="1" x14ac:dyDescent="0.2">
      <c r="B17" s="34"/>
      <c r="C17" s="2"/>
      <c r="D17" s="124"/>
      <c r="E17" s="124"/>
      <c r="F17" s="124"/>
      <c r="G17" s="124"/>
      <c r="H17" s="124"/>
      <c r="I17" s="124"/>
      <c r="J17" s="124"/>
      <c r="K17" s="124"/>
      <c r="L17" s="124"/>
      <c r="M17" s="126"/>
      <c r="N17" s="127"/>
      <c r="O17" s="124"/>
      <c r="P17" s="124"/>
      <c r="Q17" s="124"/>
      <c r="R17" s="124"/>
      <c r="S17" s="124"/>
      <c r="T17" s="124"/>
      <c r="U17" s="124"/>
      <c r="V17" s="124"/>
      <c r="W17" s="124"/>
      <c r="X17" s="22"/>
      <c r="Y17" s="29"/>
    </row>
    <row r="18" spans="2:25" ht="25.5" customHeight="1" x14ac:dyDescent="0.2">
      <c r="B18" s="37"/>
      <c r="C18" s="22"/>
      <c r="D18" s="124"/>
      <c r="E18" s="124"/>
      <c r="F18" s="124"/>
      <c r="G18" s="124"/>
      <c r="H18" s="124"/>
      <c r="I18" s="124"/>
      <c r="J18" s="124"/>
      <c r="K18" s="124"/>
      <c r="L18" s="124"/>
      <c r="M18" s="126"/>
      <c r="N18" s="127"/>
      <c r="O18" s="124"/>
      <c r="P18" s="124"/>
      <c r="Q18" s="124"/>
      <c r="R18" s="124"/>
      <c r="S18" s="124"/>
      <c r="T18" s="124"/>
      <c r="U18" s="124"/>
      <c r="V18" s="124"/>
      <c r="W18" s="124"/>
      <c r="X18" s="22"/>
      <c r="Y18" s="29"/>
    </row>
    <row r="19" spans="2:25" ht="15" x14ac:dyDescent="0.2">
      <c r="B19" s="38"/>
      <c r="C19" s="3"/>
      <c r="D19" s="3"/>
      <c r="E19" s="3"/>
      <c r="F19" s="3"/>
      <c r="G19" s="3"/>
      <c r="H19" s="3"/>
      <c r="I19" s="3"/>
      <c r="J19" s="3"/>
      <c r="K19" s="3"/>
      <c r="L19" s="3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9"/>
    </row>
    <row r="20" spans="2:25" ht="16.5" x14ac:dyDescent="0.2">
      <c r="B20" s="135" t="s">
        <v>11</v>
      </c>
      <c r="C20" s="136"/>
      <c r="D20" s="136"/>
      <c r="E20" s="136"/>
      <c r="F20" s="136"/>
      <c r="G20" s="16" t="s">
        <v>3</v>
      </c>
      <c r="H20" s="121"/>
      <c r="I20" s="121"/>
      <c r="J20" s="121"/>
      <c r="K20" s="16" t="s">
        <v>4</v>
      </c>
      <c r="L20" s="21" t="s">
        <v>5</v>
      </c>
      <c r="M20" s="122"/>
      <c r="N20" s="122"/>
      <c r="O20" s="16" t="s">
        <v>6</v>
      </c>
      <c r="P20" s="8" t="s">
        <v>7</v>
      </c>
      <c r="Q20" s="8" t="s">
        <v>8</v>
      </c>
      <c r="R20" s="125">
        <f>H20*M20</f>
        <v>0</v>
      </c>
      <c r="S20" s="125"/>
      <c r="T20" s="125"/>
      <c r="U20" s="125"/>
      <c r="V20" s="7" t="s">
        <v>4</v>
      </c>
      <c r="W20" s="22"/>
      <c r="X20" s="22"/>
      <c r="Y20" s="29"/>
    </row>
    <row r="21" spans="2:25" ht="8.25" customHeight="1" x14ac:dyDescent="0.2">
      <c r="B21" s="34"/>
      <c r="C21" s="2"/>
      <c r="D21" s="9"/>
      <c r="E21" s="4"/>
      <c r="F21" s="4"/>
      <c r="G21" s="4"/>
      <c r="H21" s="4"/>
      <c r="I21" s="4"/>
      <c r="J21" s="4"/>
      <c r="K21" s="4"/>
      <c r="L21" s="4"/>
      <c r="M21" s="4"/>
      <c r="N21" s="22"/>
      <c r="O21" s="22"/>
      <c r="P21" s="11"/>
      <c r="Q21" s="11"/>
      <c r="R21" s="11"/>
      <c r="S21" s="35"/>
      <c r="T21" s="12"/>
      <c r="U21" s="12"/>
      <c r="V21" s="22"/>
      <c r="W21" s="36"/>
      <c r="X21" s="36"/>
      <c r="Y21" s="29"/>
    </row>
    <row r="22" spans="2:25" ht="25.5" customHeight="1" x14ac:dyDescent="0.2">
      <c r="B22" s="142" t="s">
        <v>13</v>
      </c>
      <c r="C22" s="143"/>
      <c r="D22" s="118"/>
      <c r="E22" s="118"/>
      <c r="F22" s="118"/>
      <c r="G22" s="118"/>
      <c r="H22" s="118"/>
      <c r="I22" s="118"/>
      <c r="J22" s="118"/>
      <c r="K22" s="118"/>
      <c r="L22" s="118"/>
      <c r="M22" s="123"/>
      <c r="N22" s="117"/>
      <c r="O22" s="118"/>
      <c r="P22" s="118"/>
      <c r="Q22" s="118"/>
      <c r="R22" s="118"/>
      <c r="S22" s="118"/>
      <c r="T22" s="118"/>
      <c r="U22" s="118"/>
      <c r="V22" s="118"/>
      <c r="W22" s="118"/>
      <c r="X22" s="22"/>
      <c r="Y22" s="29"/>
    </row>
    <row r="23" spans="2:25" ht="25.5" customHeight="1" x14ac:dyDescent="0.2">
      <c r="B23" s="34"/>
      <c r="C23" s="2"/>
      <c r="D23" s="118"/>
      <c r="E23" s="118"/>
      <c r="F23" s="118"/>
      <c r="G23" s="118"/>
      <c r="H23" s="118"/>
      <c r="I23" s="118"/>
      <c r="J23" s="118"/>
      <c r="K23" s="118"/>
      <c r="L23" s="118"/>
      <c r="M23" s="123"/>
      <c r="N23" s="117"/>
      <c r="O23" s="118"/>
      <c r="P23" s="118"/>
      <c r="Q23" s="118"/>
      <c r="R23" s="118"/>
      <c r="S23" s="118"/>
      <c r="T23" s="118"/>
      <c r="U23" s="118"/>
      <c r="V23" s="118"/>
      <c r="W23" s="118"/>
      <c r="X23" s="22"/>
      <c r="Y23" s="29"/>
    </row>
    <row r="24" spans="2:25" ht="25.5" customHeight="1" x14ac:dyDescent="0.2">
      <c r="B24" s="34"/>
      <c r="C24" s="2"/>
      <c r="D24" s="118"/>
      <c r="E24" s="118"/>
      <c r="F24" s="118"/>
      <c r="G24" s="118"/>
      <c r="H24" s="118"/>
      <c r="I24" s="118"/>
      <c r="J24" s="118"/>
      <c r="K24" s="118"/>
      <c r="L24" s="118"/>
      <c r="M24" s="123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22"/>
      <c r="Y24" s="29"/>
    </row>
    <row r="25" spans="2:25" ht="25.5" customHeight="1" x14ac:dyDescent="0.2">
      <c r="B25" s="34"/>
      <c r="C25" s="2"/>
      <c r="D25" s="118"/>
      <c r="E25" s="118"/>
      <c r="F25" s="118"/>
      <c r="G25" s="118"/>
      <c r="H25" s="118"/>
      <c r="I25" s="118"/>
      <c r="J25" s="118"/>
      <c r="K25" s="118"/>
      <c r="L25" s="118"/>
      <c r="M25" s="123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22"/>
      <c r="Y25" s="29"/>
    </row>
    <row r="26" spans="2:25" ht="25.5" customHeight="1" x14ac:dyDescent="0.2">
      <c r="B26" s="37"/>
      <c r="C26" s="22"/>
      <c r="D26" s="118"/>
      <c r="E26" s="118"/>
      <c r="F26" s="118"/>
      <c r="G26" s="118"/>
      <c r="H26" s="118"/>
      <c r="I26" s="118"/>
      <c r="J26" s="118"/>
      <c r="K26" s="118"/>
      <c r="L26" s="118"/>
      <c r="M26" s="123"/>
      <c r="N26" s="117"/>
      <c r="O26" s="118"/>
      <c r="P26" s="118"/>
      <c r="Q26" s="118"/>
      <c r="R26" s="118"/>
      <c r="S26" s="118"/>
      <c r="T26" s="118"/>
      <c r="U26" s="118"/>
      <c r="V26" s="118"/>
      <c r="W26" s="118"/>
      <c r="X26" s="22"/>
      <c r="Y26" s="29"/>
    </row>
    <row r="27" spans="2:25" ht="15" x14ac:dyDescent="0.2">
      <c r="B27" s="38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9"/>
    </row>
    <row r="28" spans="2:25" ht="16.5" x14ac:dyDescent="0.2">
      <c r="B28" s="119" t="s">
        <v>14</v>
      </c>
      <c r="C28" s="120"/>
      <c r="D28" s="120"/>
      <c r="E28" s="120"/>
      <c r="F28" s="120"/>
      <c r="G28" s="8" t="s">
        <v>8</v>
      </c>
      <c r="H28" s="121">
        <f>SUM(T31:W35)</f>
        <v>0</v>
      </c>
      <c r="I28" s="121"/>
      <c r="J28" s="121"/>
      <c r="K28" s="16" t="s">
        <v>4</v>
      </c>
      <c r="L28" s="21"/>
      <c r="M28" s="122"/>
      <c r="N28" s="122"/>
      <c r="O28" s="16"/>
      <c r="P28" s="113"/>
      <c r="Q28" s="113"/>
      <c r="R28" s="113"/>
      <c r="S28" s="35"/>
      <c r="T28" s="116"/>
      <c r="U28" s="116"/>
      <c r="V28" s="22"/>
      <c r="W28" s="116"/>
      <c r="X28" s="116"/>
      <c r="Y28" s="29"/>
    </row>
    <row r="29" spans="2:25" ht="8.25" customHeight="1" x14ac:dyDescent="0.2">
      <c r="B29" s="34"/>
      <c r="C29" s="2"/>
      <c r="D29" s="9"/>
      <c r="E29" s="4"/>
      <c r="F29" s="4"/>
      <c r="G29" s="4"/>
      <c r="H29" s="4"/>
      <c r="I29" s="4"/>
      <c r="J29" s="4"/>
      <c r="K29" s="4"/>
      <c r="L29" s="4"/>
      <c r="M29" s="4"/>
      <c r="N29" s="22"/>
      <c r="O29" s="22"/>
      <c r="P29" s="11"/>
      <c r="Q29" s="11"/>
      <c r="R29" s="11"/>
      <c r="S29" s="35"/>
      <c r="T29" s="12"/>
      <c r="U29" s="12"/>
      <c r="V29" s="22"/>
      <c r="W29" s="36"/>
      <c r="X29" s="36"/>
      <c r="Y29" s="29"/>
    </row>
    <row r="30" spans="2:25" ht="21.75" customHeight="1" x14ac:dyDescent="0.2">
      <c r="B30" s="37"/>
      <c r="C30" s="144" t="s">
        <v>13</v>
      </c>
      <c r="D30" s="145"/>
      <c r="E30" s="145"/>
      <c r="F30" s="145"/>
      <c r="G30" s="145"/>
      <c r="H30" s="145"/>
      <c r="I30" s="146"/>
      <c r="J30" s="109" t="s">
        <v>18</v>
      </c>
      <c r="K30" s="110"/>
      <c r="L30" s="110"/>
      <c r="M30" s="110"/>
      <c r="N30" s="110"/>
      <c r="O30" s="110"/>
      <c r="P30" s="110"/>
      <c r="Q30" s="111"/>
      <c r="R30" s="112" t="s">
        <v>19</v>
      </c>
      <c r="S30" s="112"/>
      <c r="T30" s="106" t="s">
        <v>17</v>
      </c>
      <c r="U30" s="107"/>
      <c r="V30" s="107"/>
      <c r="W30" s="108"/>
      <c r="X30" s="22"/>
      <c r="Y30" s="29"/>
    </row>
    <row r="31" spans="2:25" ht="25" customHeight="1" x14ac:dyDescent="0.2">
      <c r="B31" s="34"/>
      <c r="C31" s="139"/>
      <c r="D31" s="140"/>
      <c r="E31" s="140"/>
      <c r="F31" s="140"/>
      <c r="G31" s="140"/>
      <c r="H31" s="58"/>
      <c r="I31" s="55" t="s">
        <v>40</v>
      </c>
      <c r="J31" s="132"/>
      <c r="K31" s="133"/>
      <c r="L31" s="133"/>
      <c r="M31" s="133"/>
      <c r="N31" s="133"/>
      <c r="O31" s="133"/>
      <c r="P31" s="133"/>
      <c r="Q31" s="134"/>
      <c r="R31" s="95"/>
      <c r="S31" s="95"/>
      <c r="T31" s="96">
        <f>H31*2*R31</f>
        <v>0</v>
      </c>
      <c r="U31" s="97"/>
      <c r="V31" s="97"/>
      <c r="W31" s="98"/>
      <c r="X31" s="22"/>
      <c r="Y31" s="29"/>
    </row>
    <row r="32" spans="2:25" ht="25" customHeight="1" x14ac:dyDescent="0.2">
      <c r="B32" s="34"/>
      <c r="C32" s="139"/>
      <c r="D32" s="140"/>
      <c r="E32" s="140"/>
      <c r="F32" s="140"/>
      <c r="G32" s="140"/>
      <c r="H32" s="59"/>
      <c r="I32" s="55" t="s">
        <v>40</v>
      </c>
      <c r="J32" s="92"/>
      <c r="K32" s="93"/>
      <c r="L32" s="93"/>
      <c r="M32" s="93"/>
      <c r="N32" s="93"/>
      <c r="O32" s="93"/>
      <c r="P32" s="93"/>
      <c r="Q32" s="94"/>
      <c r="R32" s="95"/>
      <c r="S32" s="95"/>
      <c r="T32" s="96">
        <f t="shared" ref="T32:T35" si="0">H32*2*R32</f>
        <v>0</v>
      </c>
      <c r="U32" s="97"/>
      <c r="V32" s="97"/>
      <c r="W32" s="98"/>
      <c r="X32" s="22"/>
      <c r="Y32" s="29"/>
    </row>
    <row r="33" spans="2:25" ht="25" customHeight="1" x14ac:dyDescent="0.2">
      <c r="B33" s="34"/>
      <c r="C33" s="139"/>
      <c r="D33" s="140"/>
      <c r="E33" s="140"/>
      <c r="F33" s="140"/>
      <c r="G33" s="140"/>
      <c r="H33" s="59"/>
      <c r="I33" s="55" t="s">
        <v>40</v>
      </c>
      <c r="J33" s="92"/>
      <c r="K33" s="93"/>
      <c r="L33" s="93"/>
      <c r="M33" s="93"/>
      <c r="N33" s="93"/>
      <c r="O33" s="93"/>
      <c r="P33" s="93"/>
      <c r="Q33" s="94"/>
      <c r="R33" s="95"/>
      <c r="S33" s="95"/>
      <c r="T33" s="96">
        <f t="shared" si="0"/>
        <v>0</v>
      </c>
      <c r="U33" s="97"/>
      <c r="V33" s="97"/>
      <c r="W33" s="98"/>
      <c r="X33" s="22"/>
      <c r="Y33" s="29"/>
    </row>
    <row r="34" spans="2:25" ht="25" customHeight="1" x14ac:dyDescent="0.2">
      <c r="B34" s="34"/>
      <c r="C34" s="139"/>
      <c r="D34" s="140"/>
      <c r="E34" s="140"/>
      <c r="F34" s="140"/>
      <c r="G34" s="140"/>
      <c r="H34" s="59"/>
      <c r="I34" s="55" t="s">
        <v>40</v>
      </c>
      <c r="J34" s="92"/>
      <c r="K34" s="93"/>
      <c r="L34" s="93"/>
      <c r="M34" s="93"/>
      <c r="N34" s="93"/>
      <c r="O34" s="93"/>
      <c r="P34" s="93"/>
      <c r="Q34" s="94"/>
      <c r="R34" s="95"/>
      <c r="S34" s="95"/>
      <c r="T34" s="96">
        <f t="shared" si="0"/>
        <v>0</v>
      </c>
      <c r="U34" s="97"/>
      <c r="V34" s="97"/>
      <c r="W34" s="98"/>
      <c r="X34" s="22"/>
      <c r="Y34" s="29"/>
    </row>
    <row r="35" spans="2:25" ht="25" customHeight="1" x14ac:dyDescent="0.2">
      <c r="B35" s="37"/>
      <c r="C35" s="139"/>
      <c r="D35" s="140"/>
      <c r="E35" s="140"/>
      <c r="F35" s="140"/>
      <c r="G35" s="140"/>
      <c r="H35" s="59"/>
      <c r="I35" s="55" t="s">
        <v>40</v>
      </c>
      <c r="J35" s="92"/>
      <c r="K35" s="93"/>
      <c r="L35" s="93"/>
      <c r="M35" s="93"/>
      <c r="N35" s="93"/>
      <c r="O35" s="93"/>
      <c r="P35" s="93"/>
      <c r="Q35" s="94"/>
      <c r="R35" s="95"/>
      <c r="S35" s="95"/>
      <c r="T35" s="96">
        <f t="shared" si="0"/>
        <v>0</v>
      </c>
      <c r="U35" s="97"/>
      <c r="V35" s="97"/>
      <c r="W35" s="98"/>
      <c r="X35" s="22"/>
      <c r="Y35" s="29"/>
    </row>
    <row r="36" spans="2:25" ht="14" x14ac:dyDescent="0.2">
      <c r="B36" s="39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9"/>
    </row>
    <row r="37" spans="2:25" ht="13.5" customHeight="1" x14ac:dyDescent="0.2">
      <c r="B37" s="37"/>
      <c r="C37" s="131"/>
      <c r="D37" s="131"/>
      <c r="E37" s="91"/>
      <c r="F37" s="91"/>
      <c r="G37" s="5" t="s">
        <v>22</v>
      </c>
      <c r="H37" s="91"/>
      <c r="I37" s="91"/>
      <c r="J37" t="s">
        <v>30</v>
      </c>
      <c r="K37" s="91"/>
      <c r="L37" s="91"/>
      <c r="M37" s="5" t="s">
        <v>23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9"/>
    </row>
    <row r="38" spans="2:25" ht="21" customHeight="1" x14ac:dyDescent="0.2">
      <c r="B38" s="37"/>
      <c r="N38" s="22"/>
      <c r="O38" s="90" t="s">
        <v>24</v>
      </c>
      <c r="P38" s="90"/>
      <c r="Q38" s="23"/>
      <c r="R38" s="23"/>
      <c r="S38" s="23"/>
      <c r="T38" s="23"/>
      <c r="U38" s="23"/>
      <c r="V38" s="23"/>
      <c r="W38" s="23"/>
      <c r="X38" s="23"/>
      <c r="Y38" s="29"/>
    </row>
    <row r="39" spans="2:25" x14ac:dyDescent="0.2">
      <c r="B39" s="37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9"/>
    </row>
    <row r="40" spans="2:25" ht="21" customHeight="1" x14ac:dyDescent="0.2">
      <c r="B40" s="37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19"/>
      <c r="O40" s="90" t="s">
        <v>25</v>
      </c>
      <c r="P40" s="90"/>
      <c r="Q40" s="23"/>
      <c r="R40" s="23"/>
      <c r="S40" s="23"/>
      <c r="T40" s="23"/>
      <c r="U40" s="23"/>
      <c r="V40" s="23"/>
      <c r="W40" s="23"/>
      <c r="X40" s="44" t="s">
        <v>26</v>
      </c>
      <c r="Y40" s="29"/>
    </row>
    <row r="41" spans="2:25" ht="13.5" customHeight="1" x14ac:dyDescent="0.2">
      <c r="B41" s="37"/>
      <c r="C41" s="5"/>
      <c r="D41" s="5"/>
      <c r="E41" s="5"/>
      <c r="F41" s="5"/>
      <c r="G41" s="5"/>
      <c r="H41" s="5"/>
      <c r="I41" s="5"/>
      <c r="J41" s="5"/>
      <c r="K41" s="5"/>
      <c r="L41" s="5"/>
      <c r="M41" s="22"/>
      <c r="N41" s="22"/>
      <c r="O41" s="22"/>
      <c r="P41" s="22"/>
      <c r="Q41" s="72" t="s">
        <v>50</v>
      </c>
      <c r="R41" s="72"/>
      <c r="S41" s="72"/>
      <c r="T41" s="72"/>
      <c r="U41" s="72"/>
      <c r="V41" s="72"/>
      <c r="W41" s="72"/>
      <c r="X41" s="72"/>
      <c r="Y41" s="29"/>
    </row>
    <row r="42" spans="2:25" ht="21.75" customHeight="1" x14ac:dyDescent="0.2">
      <c r="B42" s="37"/>
      <c r="C42" s="90" t="s">
        <v>27</v>
      </c>
      <c r="D42" s="90"/>
      <c r="E42" s="90"/>
      <c r="F42" s="90"/>
      <c r="G42" s="141"/>
      <c r="H42" s="141"/>
      <c r="I42" s="141"/>
      <c r="J42" s="141"/>
      <c r="K42" s="141"/>
      <c r="L42" s="141"/>
      <c r="M42" s="141"/>
      <c r="N42" s="141"/>
      <c r="O42" s="141"/>
      <c r="R42" s="22"/>
      <c r="S42" s="22"/>
      <c r="T42" s="22"/>
      <c r="U42" s="22"/>
      <c r="V42" s="22"/>
      <c r="W42" s="22"/>
      <c r="X42" s="22"/>
      <c r="Y42" s="29"/>
    </row>
    <row r="43" spans="2:25" ht="14" x14ac:dyDescent="0.2">
      <c r="B43" s="37"/>
      <c r="C43" s="20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2"/>
      <c r="O43" s="22"/>
      <c r="R43" s="22"/>
      <c r="S43" s="22"/>
      <c r="T43" s="22"/>
      <c r="U43" s="22"/>
      <c r="V43" s="22"/>
      <c r="W43" s="22"/>
      <c r="X43" s="22"/>
      <c r="Y43" s="29"/>
    </row>
    <row r="44" spans="2:25" ht="21.75" customHeight="1" x14ac:dyDescent="0.2">
      <c r="B44" s="37"/>
      <c r="C44" s="90" t="s">
        <v>28</v>
      </c>
      <c r="D44" s="90"/>
      <c r="E44" s="90"/>
      <c r="F44" s="90"/>
      <c r="G44" s="141"/>
      <c r="H44" s="141"/>
      <c r="I44" s="141"/>
      <c r="J44" s="141"/>
      <c r="K44" s="141"/>
      <c r="L44" s="141"/>
      <c r="M44" s="141"/>
      <c r="N44" s="141"/>
      <c r="O44" s="45" t="s">
        <v>29</v>
      </c>
      <c r="R44" s="22"/>
      <c r="S44" s="22"/>
      <c r="T44" s="22"/>
      <c r="U44" s="22"/>
      <c r="V44" s="22"/>
      <c r="W44" s="22"/>
      <c r="X44" s="22"/>
      <c r="Y44" s="29"/>
    </row>
    <row r="45" spans="2:25" ht="14" thickBot="1" x14ac:dyDescent="0.25">
      <c r="B45" s="40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3"/>
    </row>
    <row r="46" spans="2:25" x14ac:dyDescent="0.2">
      <c r="R46" s="13"/>
      <c r="S46" s="13"/>
      <c r="T46" s="13"/>
      <c r="U46" s="13"/>
      <c r="V46" s="13"/>
      <c r="W46" s="13"/>
      <c r="X46" s="13"/>
      <c r="Y46" s="13"/>
    </row>
    <row r="47" spans="2:25" s="22" customFormat="1" ht="14" x14ac:dyDescent="0.2">
      <c r="R47" s="14"/>
      <c r="S47" s="14"/>
      <c r="T47" s="14"/>
    </row>
    <row r="48" spans="2:25" s="22" customFormat="1" x14ac:dyDescent="0.2">
      <c r="P48" s="13"/>
      <c r="Q48" s="13"/>
      <c r="R48" s="13"/>
      <c r="S48" s="13"/>
      <c r="T48" s="13"/>
      <c r="U48" s="13"/>
      <c r="V48" s="13"/>
      <c r="W48" s="13"/>
      <c r="X48" s="13"/>
    </row>
  </sheetData>
  <mergeCells count="187">
    <mergeCell ref="AE3:AG4"/>
    <mergeCell ref="B22:C22"/>
    <mergeCell ref="D22:E22"/>
    <mergeCell ref="F22:G22"/>
    <mergeCell ref="H22:I22"/>
    <mergeCell ref="J22:K22"/>
    <mergeCell ref="M20:N20"/>
    <mergeCell ref="V15:W15"/>
    <mergeCell ref="D18:E18"/>
    <mergeCell ref="F18:G18"/>
    <mergeCell ref="H18:I18"/>
    <mergeCell ref="J18:K18"/>
    <mergeCell ref="L18:M18"/>
    <mergeCell ref="N18:O18"/>
    <mergeCell ref="P16:Q16"/>
    <mergeCell ref="R16:S16"/>
    <mergeCell ref="D17:E17"/>
    <mergeCell ref="F17:G17"/>
    <mergeCell ref="H17:I17"/>
    <mergeCell ref="V17:W17"/>
    <mergeCell ref="T16:U16"/>
    <mergeCell ref="V16:W16"/>
    <mergeCell ref="T22:U22"/>
    <mergeCell ref="V22:W22"/>
    <mergeCell ref="P18:Q18"/>
    <mergeCell ref="O38:P38"/>
    <mergeCell ref="C42:F42"/>
    <mergeCell ref="G42:O42"/>
    <mergeCell ref="C44:F44"/>
    <mergeCell ref="G44:N44"/>
    <mergeCell ref="D14:E14"/>
    <mergeCell ref="F14:G14"/>
    <mergeCell ref="H14:I14"/>
    <mergeCell ref="J14:K14"/>
    <mergeCell ref="B14:C14"/>
    <mergeCell ref="H16:I16"/>
    <mergeCell ref="J16:K16"/>
    <mergeCell ref="L16:M16"/>
    <mergeCell ref="N16:O16"/>
    <mergeCell ref="D15:E15"/>
    <mergeCell ref="F15:G15"/>
    <mergeCell ref="H15:I15"/>
    <mergeCell ref="J15:K15"/>
    <mergeCell ref="L15:M15"/>
    <mergeCell ref="N15:O15"/>
    <mergeCell ref="C30:I30"/>
    <mergeCell ref="C31:G31"/>
    <mergeCell ref="C32:G32"/>
    <mergeCell ref="C33:G33"/>
    <mergeCell ref="B9:D9"/>
    <mergeCell ref="C37:D37"/>
    <mergeCell ref="E37:F37"/>
    <mergeCell ref="H37:I37"/>
    <mergeCell ref="J31:Q31"/>
    <mergeCell ref="J33:Q33"/>
    <mergeCell ref="J34:Q34"/>
    <mergeCell ref="J35:Q35"/>
    <mergeCell ref="L14:M14"/>
    <mergeCell ref="N14:O14"/>
    <mergeCell ref="P14:Q14"/>
    <mergeCell ref="M12:N12"/>
    <mergeCell ref="H12:J12"/>
    <mergeCell ref="B20:F20"/>
    <mergeCell ref="H20:J20"/>
    <mergeCell ref="D16:E16"/>
    <mergeCell ref="F16:G16"/>
    <mergeCell ref="B12:F12"/>
    <mergeCell ref="C34:G34"/>
    <mergeCell ref="C35:G35"/>
    <mergeCell ref="D23:E23"/>
    <mergeCell ref="F23:G23"/>
    <mergeCell ref="H23:I23"/>
    <mergeCell ref="J23:K23"/>
    <mergeCell ref="U1:Y1"/>
    <mergeCell ref="B4:K4"/>
    <mergeCell ref="L4:M4"/>
    <mergeCell ref="N4:O4"/>
    <mergeCell ref="P4:Q4"/>
    <mergeCell ref="R4:S4"/>
    <mergeCell ref="T4:U4"/>
    <mergeCell ref="V4:W4"/>
    <mergeCell ref="X4:Y4"/>
    <mergeCell ref="R12:U12"/>
    <mergeCell ref="J17:K17"/>
    <mergeCell ref="L17:M17"/>
    <mergeCell ref="N17:O17"/>
    <mergeCell ref="P15:Q15"/>
    <mergeCell ref="R15:S15"/>
    <mergeCell ref="T15:U15"/>
    <mergeCell ref="T14:U14"/>
    <mergeCell ref="V14:W14"/>
    <mergeCell ref="R14:S14"/>
    <mergeCell ref="R18:S18"/>
    <mergeCell ref="T18:U18"/>
    <mergeCell ref="V18:W18"/>
    <mergeCell ref="P17:Q17"/>
    <mergeCell ref="R17:S17"/>
    <mergeCell ref="T17:U17"/>
    <mergeCell ref="V24:W24"/>
    <mergeCell ref="D25:E25"/>
    <mergeCell ref="F25:G25"/>
    <mergeCell ref="H25:I25"/>
    <mergeCell ref="J25:K25"/>
    <mergeCell ref="L25:M25"/>
    <mergeCell ref="L23:M23"/>
    <mergeCell ref="N23:O23"/>
    <mergeCell ref="P23:Q23"/>
    <mergeCell ref="R23:S23"/>
    <mergeCell ref="T23:U23"/>
    <mergeCell ref="V23:W23"/>
    <mergeCell ref="L22:M22"/>
    <mergeCell ref="N22:O22"/>
    <mergeCell ref="P22:Q22"/>
    <mergeCell ref="R22:S22"/>
    <mergeCell ref="R20:U20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T28:U28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6:Q26"/>
    <mergeCell ref="R26:S26"/>
    <mergeCell ref="T26:U26"/>
    <mergeCell ref="V26:W26"/>
    <mergeCell ref="T32:W32"/>
    <mergeCell ref="B2:I2"/>
    <mergeCell ref="T2:Y2"/>
    <mergeCell ref="E9:H9"/>
    <mergeCell ref="E10:H10"/>
    <mergeCell ref="R35:S35"/>
    <mergeCell ref="T30:W30"/>
    <mergeCell ref="T31:W31"/>
    <mergeCell ref="T33:W33"/>
    <mergeCell ref="T34:W34"/>
    <mergeCell ref="T35:W35"/>
    <mergeCell ref="J30:Q30"/>
    <mergeCell ref="R34:S34"/>
    <mergeCell ref="R33:S33"/>
    <mergeCell ref="R31:S31"/>
    <mergeCell ref="R30:S30"/>
    <mergeCell ref="P28:R28"/>
    <mergeCell ref="X5:Y6"/>
    <mergeCell ref="J6:K6"/>
    <mergeCell ref="W28:X28"/>
    <mergeCell ref="N26:O26"/>
    <mergeCell ref="B28:F28"/>
    <mergeCell ref="H28:J28"/>
    <mergeCell ref="M28:N28"/>
    <mergeCell ref="Q41:X41"/>
    <mergeCell ref="AC3:AD3"/>
    <mergeCell ref="B7:K7"/>
    <mergeCell ref="L7:M7"/>
    <mergeCell ref="N7:O7"/>
    <mergeCell ref="P7:Q7"/>
    <mergeCell ref="R7:S7"/>
    <mergeCell ref="T7:U7"/>
    <mergeCell ref="V7:W7"/>
    <mergeCell ref="X7:Y7"/>
    <mergeCell ref="B5:G6"/>
    <mergeCell ref="H5:H6"/>
    <mergeCell ref="J5:K5"/>
    <mergeCell ref="L5:M6"/>
    <mergeCell ref="N5:O6"/>
    <mergeCell ref="P5:Q6"/>
    <mergeCell ref="R5:S6"/>
    <mergeCell ref="T5:U6"/>
    <mergeCell ref="V5:W6"/>
    <mergeCell ref="B3:Y3"/>
    <mergeCell ref="O40:P40"/>
    <mergeCell ref="K37:L37"/>
    <mergeCell ref="J32:Q32"/>
    <mergeCell ref="R32:S32"/>
  </mergeCells>
  <phoneticPr fontId="13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48"/>
  <sheetViews>
    <sheetView topLeftCell="A34" workbookViewId="0">
      <selection activeCell="Q41" sqref="Q41:X41"/>
    </sheetView>
  </sheetViews>
  <sheetFormatPr defaultRowHeight="13" x14ac:dyDescent="0.2"/>
  <cols>
    <col min="1" max="1" width="3.7265625" customWidth="1"/>
    <col min="2" max="25" width="4.08984375" customWidth="1"/>
    <col min="26" max="26" width="3.453125" customWidth="1"/>
    <col min="27" max="27" width="3.7265625" customWidth="1"/>
  </cols>
  <sheetData>
    <row r="1" spans="2:25" ht="14.5" thickBot="1" x14ac:dyDescent="0.25">
      <c r="U1" s="128" t="s">
        <v>1</v>
      </c>
      <c r="V1" s="128"/>
      <c r="W1" s="128"/>
      <c r="X1" s="128"/>
      <c r="Y1" s="128"/>
    </row>
    <row r="2" spans="2:25" ht="17.5" thickTop="1" thickBot="1" x14ac:dyDescent="0.25">
      <c r="B2" s="99" t="s">
        <v>46</v>
      </c>
      <c r="C2" s="100"/>
      <c r="D2" s="100"/>
      <c r="E2" s="100"/>
      <c r="F2" s="100"/>
      <c r="G2" s="100"/>
      <c r="H2" s="100"/>
      <c r="I2" s="101"/>
      <c r="S2" s="15"/>
      <c r="T2" s="102" t="s">
        <v>49</v>
      </c>
      <c r="U2" s="103"/>
      <c r="V2" s="103"/>
      <c r="W2" s="103"/>
      <c r="X2" s="103"/>
      <c r="Y2" s="104"/>
    </row>
    <row r="3" spans="2:25" ht="31.5" customHeight="1" thickTop="1" thickBot="1" x14ac:dyDescent="0.25">
      <c r="B3" s="89" t="s">
        <v>15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ht="47.25" customHeight="1" thickBot="1" x14ac:dyDescent="0.25">
      <c r="B4" s="74" t="s">
        <v>32</v>
      </c>
      <c r="C4" s="75"/>
      <c r="D4" s="75"/>
      <c r="E4" s="75"/>
      <c r="F4" s="75"/>
      <c r="G4" s="75"/>
      <c r="H4" s="75"/>
      <c r="I4" s="75"/>
      <c r="J4" s="75"/>
      <c r="K4" s="76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</row>
    <row r="5" spans="2:25" ht="30" customHeight="1" x14ac:dyDescent="0.2">
      <c r="B5" s="79" t="s">
        <v>33</v>
      </c>
      <c r="C5" s="80"/>
      <c r="D5" s="80"/>
      <c r="E5" s="80"/>
      <c r="F5" s="80"/>
      <c r="G5" s="80"/>
      <c r="H5" s="83" t="s">
        <v>34</v>
      </c>
      <c r="I5" s="52"/>
      <c r="J5" s="83" t="s">
        <v>35</v>
      </c>
      <c r="K5" s="83"/>
      <c r="L5" s="85"/>
      <c r="M5" s="86"/>
      <c r="N5" s="85"/>
      <c r="O5" s="86"/>
      <c r="P5" s="85"/>
      <c r="Q5" s="86"/>
      <c r="R5" s="85"/>
      <c r="S5" s="86"/>
      <c r="T5" s="85"/>
      <c r="U5" s="86"/>
      <c r="V5" s="85"/>
      <c r="W5" s="86"/>
      <c r="X5" s="85"/>
      <c r="Y5" s="114"/>
    </row>
    <row r="6" spans="2:25" ht="30" customHeight="1" thickBot="1" x14ac:dyDescent="0.25">
      <c r="B6" s="81"/>
      <c r="C6" s="82"/>
      <c r="D6" s="82"/>
      <c r="E6" s="82"/>
      <c r="F6" s="82"/>
      <c r="G6" s="82"/>
      <c r="H6" s="84"/>
      <c r="I6" s="54"/>
      <c r="J6" s="84" t="s">
        <v>36</v>
      </c>
      <c r="K6" s="84"/>
      <c r="L6" s="87"/>
      <c r="M6" s="88"/>
      <c r="N6" s="87"/>
      <c r="O6" s="88"/>
      <c r="P6" s="87"/>
      <c r="Q6" s="88"/>
      <c r="R6" s="87"/>
      <c r="S6" s="88"/>
      <c r="T6" s="87"/>
      <c r="U6" s="88"/>
      <c r="V6" s="87"/>
      <c r="W6" s="88"/>
      <c r="X6" s="87"/>
      <c r="Y6" s="115"/>
    </row>
    <row r="7" spans="2:25" ht="48.75" customHeight="1" thickBot="1" x14ac:dyDescent="0.25">
      <c r="B7" s="74" t="s">
        <v>16</v>
      </c>
      <c r="C7" s="75"/>
      <c r="D7" s="75"/>
      <c r="E7" s="75"/>
      <c r="F7" s="75"/>
      <c r="G7" s="75"/>
      <c r="H7" s="75"/>
      <c r="I7" s="75"/>
      <c r="J7" s="75"/>
      <c r="K7" s="76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</row>
    <row r="8" spans="2:25" ht="11.25" customHeight="1" x14ac:dyDescent="0.2">
      <c r="B8" s="24"/>
      <c r="C8" s="25"/>
      <c r="D8" s="25"/>
      <c r="E8" s="25"/>
      <c r="F8" s="26"/>
      <c r="G8" s="26"/>
      <c r="H8" s="26"/>
      <c r="I8" s="26"/>
      <c r="J8" s="26"/>
      <c r="K8" s="26"/>
      <c r="L8" s="26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</row>
    <row r="9" spans="2:25" ht="21" customHeight="1" x14ac:dyDescent="0.2">
      <c r="B9" s="129" t="s">
        <v>12</v>
      </c>
      <c r="C9" s="130"/>
      <c r="D9" s="130"/>
      <c r="E9" s="105" t="s">
        <v>9</v>
      </c>
      <c r="F9" s="105"/>
      <c r="G9" s="105"/>
      <c r="H9" s="105"/>
      <c r="I9" s="17" t="s">
        <v>21</v>
      </c>
      <c r="J9" s="18"/>
      <c r="K9" s="6"/>
      <c r="L9" s="6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9"/>
    </row>
    <row r="10" spans="2:25" ht="21" customHeight="1" x14ac:dyDescent="0.2">
      <c r="B10" s="30" t="s">
        <v>10</v>
      </c>
      <c r="C10" s="6"/>
      <c r="D10" s="6"/>
      <c r="E10" s="105" t="s">
        <v>20</v>
      </c>
      <c r="F10" s="105"/>
      <c r="G10" s="105"/>
      <c r="H10" s="105"/>
      <c r="I10" s="17" t="s">
        <v>37</v>
      </c>
      <c r="J10" s="18"/>
      <c r="K10" s="6"/>
      <c r="L10" s="6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9"/>
    </row>
    <row r="11" spans="2:25" ht="16.5" x14ac:dyDescent="0.2">
      <c r="B11" s="31" t="s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9"/>
    </row>
    <row r="12" spans="2:25" s="1" customFormat="1" ht="27" customHeight="1" x14ac:dyDescent="0.2">
      <c r="B12" s="137" t="s">
        <v>2</v>
      </c>
      <c r="C12" s="138"/>
      <c r="D12" s="138"/>
      <c r="E12" s="138"/>
      <c r="F12" s="138"/>
      <c r="G12" s="65" t="s">
        <v>3</v>
      </c>
      <c r="H12" s="121"/>
      <c r="I12" s="121"/>
      <c r="J12" s="121"/>
      <c r="K12" s="65" t="s">
        <v>4</v>
      </c>
      <c r="L12" s="63" t="s">
        <v>5</v>
      </c>
      <c r="M12" s="122"/>
      <c r="N12" s="122"/>
      <c r="O12" s="65" t="s">
        <v>6</v>
      </c>
      <c r="P12" s="8" t="s">
        <v>7</v>
      </c>
      <c r="Q12" s="8" t="s">
        <v>8</v>
      </c>
      <c r="R12" s="125"/>
      <c r="S12" s="125"/>
      <c r="T12" s="125"/>
      <c r="U12" s="125"/>
      <c r="V12" s="7" t="s">
        <v>4</v>
      </c>
      <c r="W12" s="32"/>
      <c r="X12" s="32"/>
      <c r="Y12" s="33"/>
    </row>
    <row r="13" spans="2:25" ht="8.25" customHeight="1" x14ac:dyDescent="0.2">
      <c r="B13" s="34"/>
      <c r="C13" s="2"/>
      <c r="D13" s="9"/>
      <c r="E13" s="4"/>
      <c r="F13" s="4"/>
      <c r="G13" s="4"/>
      <c r="H13" s="4"/>
      <c r="I13" s="4"/>
      <c r="J13" s="4"/>
      <c r="K13" s="4"/>
      <c r="L13" s="4"/>
      <c r="M13" s="4"/>
      <c r="N13" s="22"/>
      <c r="O13" s="22"/>
      <c r="P13" s="11"/>
      <c r="Q13" s="11"/>
      <c r="R13" s="11"/>
      <c r="S13" s="35"/>
      <c r="T13" s="12"/>
      <c r="U13" s="12"/>
      <c r="V13" s="22"/>
      <c r="W13" s="64"/>
      <c r="X13" s="64"/>
      <c r="Y13" s="29"/>
    </row>
    <row r="14" spans="2:25" ht="25.5" customHeight="1" x14ac:dyDescent="0.2">
      <c r="B14" s="142" t="s">
        <v>13</v>
      </c>
      <c r="C14" s="143"/>
      <c r="D14" s="124"/>
      <c r="E14" s="124"/>
      <c r="F14" s="124"/>
      <c r="G14" s="124"/>
      <c r="H14" s="124"/>
      <c r="I14" s="124"/>
      <c r="J14" s="124"/>
      <c r="K14" s="124"/>
      <c r="L14" s="124"/>
      <c r="M14" s="126"/>
      <c r="N14" s="127"/>
      <c r="O14" s="124"/>
      <c r="P14" s="124"/>
      <c r="Q14" s="124"/>
      <c r="R14" s="124"/>
      <c r="S14" s="124"/>
      <c r="T14" s="124"/>
      <c r="U14" s="124"/>
      <c r="V14" s="124"/>
      <c r="W14" s="124"/>
      <c r="X14" s="22"/>
      <c r="Y14" s="29"/>
    </row>
    <row r="15" spans="2:25" ht="25.5" customHeight="1" x14ac:dyDescent="0.2">
      <c r="B15" s="34"/>
      <c r="C15" s="2"/>
      <c r="D15" s="124"/>
      <c r="E15" s="124"/>
      <c r="F15" s="124"/>
      <c r="G15" s="124"/>
      <c r="H15" s="124"/>
      <c r="I15" s="124"/>
      <c r="J15" s="124"/>
      <c r="K15" s="124"/>
      <c r="L15" s="124"/>
      <c r="M15" s="126"/>
      <c r="N15" s="127"/>
      <c r="O15" s="124"/>
      <c r="P15" s="124"/>
      <c r="Q15" s="124"/>
      <c r="R15" s="124"/>
      <c r="S15" s="124"/>
      <c r="T15" s="124"/>
      <c r="U15" s="124"/>
      <c r="V15" s="124"/>
      <c r="W15" s="124"/>
      <c r="X15" s="22"/>
      <c r="Y15" s="29"/>
    </row>
    <row r="16" spans="2:25" ht="25.5" customHeight="1" x14ac:dyDescent="0.2">
      <c r="B16" s="34"/>
      <c r="C16" s="2"/>
      <c r="D16" s="124"/>
      <c r="E16" s="124"/>
      <c r="F16" s="124"/>
      <c r="G16" s="124"/>
      <c r="H16" s="124"/>
      <c r="I16" s="124"/>
      <c r="J16" s="124"/>
      <c r="K16" s="124"/>
      <c r="L16" s="124"/>
      <c r="M16" s="126"/>
      <c r="N16" s="127"/>
      <c r="O16" s="124"/>
      <c r="P16" s="124"/>
      <c r="Q16" s="124"/>
      <c r="R16" s="124"/>
      <c r="S16" s="124"/>
      <c r="T16" s="124"/>
      <c r="U16" s="124"/>
      <c r="V16" s="124"/>
      <c r="W16" s="124"/>
      <c r="X16" s="22"/>
      <c r="Y16" s="29"/>
    </row>
    <row r="17" spans="2:25" ht="25.5" customHeight="1" x14ac:dyDescent="0.2">
      <c r="B17" s="34"/>
      <c r="C17" s="2"/>
      <c r="D17" s="124"/>
      <c r="E17" s="124"/>
      <c r="F17" s="124"/>
      <c r="G17" s="124"/>
      <c r="H17" s="124"/>
      <c r="I17" s="124"/>
      <c r="J17" s="124"/>
      <c r="K17" s="124"/>
      <c r="L17" s="124"/>
      <c r="M17" s="126"/>
      <c r="N17" s="127"/>
      <c r="O17" s="124"/>
      <c r="P17" s="124"/>
      <c r="Q17" s="124"/>
      <c r="R17" s="124"/>
      <c r="S17" s="124"/>
      <c r="T17" s="124"/>
      <c r="U17" s="124"/>
      <c r="V17" s="124"/>
      <c r="W17" s="124"/>
      <c r="X17" s="22"/>
      <c r="Y17" s="29"/>
    </row>
    <row r="18" spans="2:25" ht="25.5" customHeight="1" x14ac:dyDescent="0.2">
      <c r="B18" s="37"/>
      <c r="C18" s="22"/>
      <c r="D18" s="124"/>
      <c r="E18" s="124"/>
      <c r="F18" s="124"/>
      <c r="G18" s="124"/>
      <c r="H18" s="124"/>
      <c r="I18" s="124"/>
      <c r="J18" s="124"/>
      <c r="K18" s="124"/>
      <c r="L18" s="124"/>
      <c r="M18" s="126"/>
      <c r="N18" s="127"/>
      <c r="O18" s="124"/>
      <c r="P18" s="124"/>
      <c r="Q18" s="124"/>
      <c r="R18" s="124"/>
      <c r="S18" s="124"/>
      <c r="T18" s="124"/>
      <c r="U18" s="124"/>
      <c r="V18" s="124"/>
      <c r="W18" s="124"/>
      <c r="X18" s="22"/>
      <c r="Y18" s="29"/>
    </row>
    <row r="19" spans="2:25" ht="15" x14ac:dyDescent="0.2">
      <c r="B19" s="38"/>
      <c r="C19" s="3"/>
      <c r="D19" s="3"/>
      <c r="E19" s="3"/>
      <c r="F19" s="3"/>
      <c r="G19" s="3"/>
      <c r="H19" s="3"/>
      <c r="I19" s="3"/>
      <c r="J19" s="3"/>
      <c r="K19" s="3"/>
      <c r="L19" s="3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9"/>
    </row>
    <row r="20" spans="2:25" ht="16.5" x14ac:dyDescent="0.2">
      <c r="B20" s="135" t="s">
        <v>11</v>
      </c>
      <c r="C20" s="136"/>
      <c r="D20" s="136"/>
      <c r="E20" s="136"/>
      <c r="F20" s="136"/>
      <c r="G20" s="65" t="s">
        <v>3</v>
      </c>
      <c r="H20" s="121"/>
      <c r="I20" s="121"/>
      <c r="J20" s="121"/>
      <c r="K20" s="65" t="s">
        <v>4</v>
      </c>
      <c r="L20" s="63" t="s">
        <v>5</v>
      </c>
      <c r="M20" s="122"/>
      <c r="N20" s="122"/>
      <c r="O20" s="65" t="s">
        <v>6</v>
      </c>
      <c r="P20" s="8" t="s">
        <v>7</v>
      </c>
      <c r="Q20" s="8" t="s">
        <v>8</v>
      </c>
      <c r="R20" s="125"/>
      <c r="S20" s="125"/>
      <c r="T20" s="125"/>
      <c r="U20" s="125"/>
      <c r="V20" s="7" t="s">
        <v>4</v>
      </c>
      <c r="W20" s="22"/>
      <c r="X20" s="22"/>
      <c r="Y20" s="29"/>
    </row>
    <row r="21" spans="2:25" ht="8.25" customHeight="1" x14ac:dyDescent="0.2">
      <c r="B21" s="34"/>
      <c r="C21" s="2"/>
      <c r="D21" s="9"/>
      <c r="E21" s="4"/>
      <c r="F21" s="4"/>
      <c r="G21" s="4"/>
      <c r="H21" s="4"/>
      <c r="I21" s="4"/>
      <c r="J21" s="4"/>
      <c r="K21" s="4"/>
      <c r="L21" s="4"/>
      <c r="M21" s="4"/>
      <c r="N21" s="22"/>
      <c r="O21" s="22"/>
      <c r="P21" s="11"/>
      <c r="Q21" s="11"/>
      <c r="R21" s="11"/>
      <c r="S21" s="35"/>
      <c r="T21" s="12"/>
      <c r="U21" s="12"/>
      <c r="V21" s="22"/>
      <c r="W21" s="64"/>
      <c r="X21" s="64"/>
      <c r="Y21" s="29"/>
    </row>
    <row r="22" spans="2:25" ht="25.5" customHeight="1" x14ac:dyDescent="0.2">
      <c r="B22" s="142" t="s">
        <v>13</v>
      </c>
      <c r="C22" s="143"/>
      <c r="D22" s="118"/>
      <c r="E22" s="118"/>
      <c r="F22" s="118"/>
      <c r="G22" s="118"/>
      <c r="H22" s="118"/>
      <c r="I22" s="118"/>
      <c r="J22" s="118"/>
      <c r="K22" s="118"/>
      <c r="L22" s="118"/>
      <c r="M22" s="123"/>
      <c r="N22" s="117"/>
      <c r="O22" s="118"/>
      <c r="P22" s="118"/>
      <c r="Q22" s="118"/>
      <c r="R22" s="118"/>
      <c r="S22" s="118"/>
      <c r="T22" s="118"/>
      <c r="U22" s="118"/>
      <c r="V22" s="118"/>
      <c r="W22" s="118"/>
      <c r="X22" s="22"/>
      <c r="Y22" s="29"/>
    </row>
    <row r="23" spans="2:25" ht="25.5" customHeight="1" x14ac:dyDescent="0.2">
      <c r="B23" s="34"/>
      <c r="C23" s="2"/>
      <c r="D23" s="118"/>
      <c r="E23" s="118"/>
      <c r="F23" s="118"/>
      <c r="G23" s="118"/>
      <c r="H23" s="118"/>
      <c r="I23" s="118"/>
      <c r="J23" s="118"/>
      <c r="K23" s="118"/>
      <c r="L23" s="118"/>
      <c r="M23" s="123"/>
      <c r="N23" s="117"/>
      <c r="O23" s="118"/>
      <c r="P23" s="118"/>
      <c r="Q23" s="118"/>
      <c r="R23" s="118"/>
      <c r="S23" s="118"/>
      <c r="T23" s="118"/>
      <c r="U23" s="118"/>
      <c r="V23" s="118"/>
      <c r="W23" s="118"/>
      <c r="X23" s="22"/>
      <c r="Y23" s="29"/>
    </row>
    <row r="24" spans="2:25" ht="25.5" customHeight="1" x14ac:dyDescent="0.2">
      <c r="B24" s="34"/>
      <c r="C24" s="2"/>
      <c r="D24" s="118"/>
      <c r="E24" s="118"/>
      <c r="F24" s="118"/>
      <c r="G24" s="118"/>
      <c r="H24" s="118"/>
      <c r="I24" s="118"/>
      <c r="J24" s="118"/>
      <c r="K24" s="118"/>
      <c r="L24" s="118"/>
      <c r="M24" s="123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22"/>
      <c r="Y24" s="29"/>
    </row>
    <row r="25" spans="2:25" ht="25.5" customHeight="1" x14ac:dyDescent="0.2">
      <c r="B25" s="34"/>
      <c r="C25" s="2"/>
      <c r="D25" s="118"/>
      <c r="E25" s="118"/>
      <c r="F25" s="118"/>
      <c r="G25" s="118"/>
      <c r="H25" s="118"/>
      <c r="I25" s="118"/>
      <c r="J25" s="118"/>
      <c r="K25" s="118"/>
      <c r="L25" s="118"/>
      <c r="M25" s="123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22"/>
      <c r="Y25" s="29"/>
    </row>
    <row r="26" spans="2:25" ht="25.5" customHeight="1" x14ac:dyDescent="0.2">
      <c r="B26" s="37"/>
      <c r="C26" s="22"/>
      <c r="D26" s="118"/>
      <c r="E26" s="118"/>
      <c r="F26" s="118"/>
      <c r="G26" s="118"/>
      <c r="H26" s="118"/>
      <c r="I26" s="118"/>
      <c r="J26" s="118"/>
      <c r="K26" s="118"/>
      <c r="L26" s="118"/>
      <c r="M26" s="123"/>
      <c r="N26" s="117"/>
      <c r="O26" s="118"/>
      <c r="P26" s="118"/>
      <c r="Q26" s="118"/>
      <c r="R26" s="118"/>
      <c r="S26" s="118"/>
      <c r="T26" s="118"/>
      <c r="U26" s="118"/>
      <c r="V26" s="118"/>
      <c r="W26" s="118"/>
      <c r="X26" s="22"/>
      <c r="Y26" s="29"/>
    </row>
    <row r="27" spans="2:25" ht="15" x14ac:dyDescent="0.2">
      <c r="B27" s="38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9"/>
    </row>
    <row r="28" spans="2:25" ht="16.5" x14ac:dyDescent="0.2">
      <c r="B28" s="119" t="s">
        <v>14</v>
      </c>
      <c r="C28" s="120"/>
      <c r="D28" s="120"/>
      <c r="E28" s="120"/>
      <c r="F28" s="120"/>
      <c r="G28" s="8" t="s">
        <v>8</v>
      </c>
      <c r="H28" s="121"/>
      <c r="I28" s="121"/>
      <c r="J28" s="121"/>
      <c r="K28" s="65" t="s">
        <v>4</v>
      </c>
      <c r="L28" s="63"/>
      <c r="M28" s="122"/>
      <c r="N28" s="122"/>
      <c r="O28" s="65"/>
      <c r="P28" s="113"/>
      <c r="Q28" s="113"/>
      <c r="R28" s="113"/>
      <c r="S28" s="35"/>
      <c r="T28" s="116"/>
      <c r="U28" s="116"/>
      <c r="V28" s="22"/>
      <c r="W28" s="116"/>
      <c r="X28" s="116"/>
      <c r="Y28" s="29"/>
    </row>
    <row r="29" spans="2:25" ht="8.25" customHeight="1" x14ac:dyDescent="0.2">
      <c r="B29" s="34"/>
      <c r="C29" s="2"/>
      <c r="D29" s="9"/>
      <c r="E29" s="4"/>
      <c r="F29" s="4"/>
      <c r="G29" s="4"/>
      <c r="H29" s="4"/>
      <c r="I29" s="4"/>
      <c r="J29" s="4"/>
      <c r="K29" s="4"/>
      <c r="L29" s="4"/>
      <c r="M29" s="4"/>
      <c r="N29" s="22"/>
      <c r="O29" s="22"/>
      <c r="P29" s="11"/>
      <c r="Q29" s="11"/>
      <c r="R29" s="11"/>
      <c r="S29" s="35"/>
      <c r="T29" s="12"/>
      <c r="U29" s="12"/>
      <c r="V29" s="22"/>
      <c r="W29" s="64"/>
      <c r="X29" s="64"/>
      <c r="Y29" s="29"/>
    </row>
    <row r="30" spans="2:25" ht="21.75" customHeight="1" x14ac:dyDescent="0.2">
      <c r="B30" s="37"/>
      <c r="C30" s="144" t="s">
        <v>13</v>
      </c>
      <c r="D30" s="145"/>
      <c r="E30" s="145"/>
      <c r="F30" s="145"/>
      <c r="G30" s="145"/>
      <c r="H30" s="145"/>
      <c r="I30" s="146"/>
      <c r="J30" s="109" t="s">
        <v>18</v>
      </c>
      <c r="K30" s="110"/>
      <c r="L30" s="110"/>
      <c r="M30" s="110"/>
      <c r="N30" s="110"/>
      <c r="O30" s="110"/>
      <c r="P30" s="110"/>
      <c r="Q30" s="111"/>
      <c r="R30" s="112" t="s">
        <v>19</v>
      </c>
      <c r="S30" s="112"/>
      <c r="T30" s="106" t="s">
        <v>17</v>
      </c>
      <c r="U30" s="107"/>
      <c r="V30" s="107"/>
      <c r="W30" s="108"/>
      <c r="X30" s="22"/>
      <c r="Y30" s="29"/>
    </row>
    <row r="31" spans="2:25" ht="25" customHeight="1" x14ac:dyDescent="0.2">
      <c r="B31" s="34"/>
      <c r="C31" s="139"/>
      <c r="D31" s="140"/>
      <c r="E31" s="140"/>
      <c r="F31" s="140"/>
      <c r="G31" s="140"/>
      <c r="H31" s="58"/>
      <c r="I31" s="55" t="s">
        <v>40</v>
      </c>
      <c r="J31" s="132"/>
      <c r="K31" s="133"/>
      <c r="L31" s="133"/>
      <c r="M31" s="133"/>
      <c r="N31" s="133"/>
      <c r="O31" s="133"/>
      <c r="P31" s="133"/>
      <c r="Q31" s="134"/>
      <c r="R31" s="95"/>
      <c r="S31" s="95"/>
      <c r="T31" s="96"/>
      <c r="U31" s="97"/>
      <c r="V31" s="97"/>
      <c r="W31" s="98"/>
      <c r="X31" s="22"/>
      <c r="Y31" s="29"/>
    </row>
    <row r="32" spans="2:25" ht="25" customHeight="1" x14ac:dyDescent="0.2">
      <c r="B32" s="34"/>
      <c r="C32" s="139"/>
      <c r="D32" s="140"/>
      <c r="E32" s="140"/>
      <c r="F32" s="140"/>
      <c r="G32" s="140"/>
      <c r="H32" s="59"/>
      <c r="I32" s="55" t="s">
        <v>40</v>
      </c>
      <c r="J32" s="92"/>
      <c r="K32" s="93"/>
      <c r="L32" s="93"/>
      <c r="M32" s="93"/>
      <c r="N32" s="93"/>
      <c r="O32" s="93"/>
      <c r="P32" s="93"/>
      <c r="Q32" s="94"/>
      <c r="R32" s="95"/>
      <c r="S32" s="95"/>
      <c r="T32" s="96"/>
      <c r="U32" s="97"/>
      <c r="V32" s="97"/>
      <c r="W32" s="98"/>
      <c r="X32" s="22"/>
      <c r="Y32" s="29"/>
    </row>
    <row r="33" spans="2:25" ht="25" customHeight="1" x14ac:dyDescent="0.2">
      <c r="B33" s="34"/>
      <c r="C33" s="139"/>
      <c r="D33" s="140"/>
      <c r="E33" s="140"/>
      <c r="F33" s="140"/>
      <c r="G33" s="140"/>
      <c r="H33" s="59"/>
      <c r="I33" s="55" t="s">
        <v>40</v>
      </c>
      <c r="J33" s="92"/>
      <c r="K33" s="93"/>
      <c r="L33" s="93"/>
      <c r="M33" s="93"/>
      <c r="N33" s="93"/>
      <c r="O33" s="93"/>
      <c r="P33" s="93"/>
      <c r="Q33" s="94"/>
      <c r="R33" s="95"/>
      <c r="S33" s="95"/>
      <c r="T33" s="96"/>
      <c r="U33" s="97"/>
      <c r="V33" s="97"/>
      <c r="W33" s="98"/>
      <c r="X33" s="22"/>
      <c r="Y33" s="29"/>
    </row>
    <row r="34" spans="2:25" ht="25" customHeight="1" x14ac:dyDescent="0.2">
      <c r="B34" s="34"/>
      <c r="C34" s="139"/>
      <c r="D34" s="140"/>
      <c r="E34" s="140"/>
      <c r="F34" s="140"/>
      <c r="G34" s="140"/>
      <c r="H34" s="59"/>
      <c r="I34" s="55" t="s">
        <v>40</v>
      </c>
      <c r="J34" s="92"/>
      <c r="K34" s="93"/>
      <c r="L34" s="93"/>
      <c r="M34" s="93"/>
      <c r="N34" s="93"/>
      <c r="O34" s="93"/>
      <c r="P34" s="93"/>
      <c r="Q34" s="94"/>
      <c r="R34" s="95"/>
      <c r="S34" s="95"/>
      <c r="T34" s="96"/>
      <c r="U34" s="97"/>
      <c r="V34" s="97"/>
      <c r="W34" s="98"/>
      <c r="X34" s="22"/>
      <c r="Y34" s="29"/>
    </row>
    <row r="35" spans="2:25" ht="25" customHeight="1" x14ac:dyDescent="0.2">
      <c r="B35" s="37"/>
      <c r="C35" s="139"/>
      <c r="D35" s="140"/>
      <c r="E35" s="140"/>
      <c r="F35" s="140"/>
      <c r="G35" s="140"/>
      <c r="H35" s="59"/>
      <c r="I35" s="55" t="s">
        <v>40</v>
      </c>
      <c r="J35" s="92"/>
      <c r="K35" s="93"/>
      <c r="L35" s="93"/>
      <c r="M35" s="93"/>
      <c r="N35" s="93"/>
      <c r="O35" s="93"/>
      <c r="P35" s="93"/>
      <c r="Q35" s="94"/>
      <c r="R35" s="95"/>
      <c r="S35" s="95"/>
      <c r="T35" s="96"/>
      <c r="U35" s="97"/>
      <c r="V35" s="97"/>
      <c r="W35" s="98"/>
      <c r="X35" s="22"/>
      <c r="Y35" s="29"/>
    </row>
    <row r="36" spans="2:25" ht="14" x14ac:dyDescent="0.2">
      <c r="B36" s="39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9"/>
    </row>
    <row r="37" spans="2:25" ht="13.5" customHeight="1" x14ac:dyDescent="0.2">
      <c r="B37" s="37"/>
      <c r="C37" s="131"/>
      <c r="D37" s="131"/>
      <c r="E37" s="91"/>
      <c r="F37" s="91"/>
      <c r="G37" s="5" t="s">
        <v>22</v>
      </c>
      <c r="H37" s="91"/>
      <c r="I37" s="91"/>
      <c r="J37" t="s">
        <v>30</v>
      </c>
      <c r="K37" s="91"/>
      <c r="L37" s="91"/>
      <c r="M37" s="5" t="s">
        <v>6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9"/>
    </row>
    <row r="38" spans="2:25" ht="21" customHeight="1" x14ac:dyDescent="0.2">
      <c r="B38" s="37"/>
      <c r="N38" s="22"/>
      <c r="O38" s="90" t="s">
        <v>24</v>
      </c>
      <c r="P38" s="90"/>
      <c r="Q38" s="23"/>
      <c r="R38" s="23"/>
      <c r="S38" s="23"/>
      <c r="T38" s="23"/>
      <c r="U38" s="23"/>
      <c r="V38" s="23"/>
      <c r="W38" s="23"/>
      <c r="X38" s="23"/>
      <c r="Y38" s="29"/>
    </row>
    <row r="39" spans="2:25" x14ac:dyDescent="0.2">
      <c r="B39" s="37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9"/>
    </row>
    <row r="40" spans="2:25" ht="21" customHeight="1" x14ac:dyDescent="0.2">
      <c r="B40" s="37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19"/>
      <c r="O40" s="90" t="s">
        <v>25</v>
      </c>
      <c r="P40" s="90"/>
      <c r="Q40" s="23"/>
      <c r="R40" s="23"/>
      <c r="S40" s="23"/>
      <c r="T40" s="23"/>
      <c r="U40" s="23"/>
      <c r="V40" s="23"/>
      <c r="W40" s="23"/>
      <c r="X40" s="44" t="s">
        <v>26</v>
      </c>
      <c r="Y40" s="29"/>
    </row>
    <row r="41" spans="2:25" ht="13.5" customHeight="1" x14ac:dyDescent="0.2">
      <c r="B41" s="37"/>
      <c r="C41" s="5"/>
      <c r="D41" s="5"/>
      <c r="E41" s="5"/>
      <c r="F41" s="5"/>
      <c r="G41" s="5"/>
      <c r="H41" s="5"/>
      <c r="I41" s="5"/>
      <c r="J41" s="5"/>
      <c r="K41" s="5"/>
      <c r="L41" s="5"/>
      <c r="M41" s="22"/>
      <c r="N41" s="22"/>
      <c r="O41" s="22"/>
      <c r="P41" s="22"/>
      <c r="Q41" s="72" t="s">
        <v>50</v>
      </c>
      <c r="R41" s="72"/>
      <c r="S41" s="72"/>
      <c r="T41" s="72"/>
      <c r="U41" s="72"/>
      <c r="V41" s="72"/>
      <c r="W41" s="72"/>
      <c r="X41" s="72"/>
      <c r="Y41" s="29"/>
    </row>
    <row r="42" spans="2:25" ht="21.75" customHeight="1" x14ac:dyDescent="0.2">
      <c r="B42" s="37"/>
      <c r="C42" s="90" t="s">
        <v>27</v>
      </c>
      <c r="D42" s="90"/>
      <c r="E42" s="90"/>
      <c r="F42" s="90"/>
      <c r="G42" s="141"/>
      <c r="H42" s="141"/>
      <c r="I42" s="141"/>
      <c r="J42" s="141"/>
      <c r="K42" s="141"/>
      <c r="L42" s="141"/>
      <c r="M42" s="141"/>
      <c r="N42" s="141"/>
      <c r="O42" s="141"/>
      <c r="R42" s="22"/>
      <c r="S42" s="22"/>
      <c r="T42" s="22"/>
      <c r="U42" s="22"/>
      <c r="V42" s="22"/>
      <c r="W42" s="22"/>
      <c r="X42" s="22"/>
      <c r="Y42" s="29"/>
    </row>
    <row r="43" spans="2:25" ht="14" x14ac:dyDescent="0.2">
      <c r="B43" s="37"/>
      <c r="C43" s="20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2"/>
      <c r="O43" s="22"/>
      <c r="R43" s="22"/>
      <c r="S43" s="22"/>
      <c r="T43" s="22"/>
      <c r="U43" s="22"/>
      <c r="V43" s="22"/>
      <c r="W43" s="22"/>
      <c r="X43" s="22"/>
      <c r="Y43" s="29"/>
    </row>
    <row r="44" spans="2:25" ht="21.75" customHeight="1" x14ac:dyDescent="0.2">
      <c r="B44" s="37"/>
      <c r="C44" s="90" t="s">
        <v>28</v>
      </c>
      <c r="D44" s="90"/>
      <c r="E44" s="90"/>
      <c r="F44" s="90"/>
      <c r="G44" s="141"/>
      <c r="H44" s="141"/>
      <c r="I44" s="141"/>
      <c r="J44" s="141"/>
      <c r="K44" s="141"/>
      <c r="L44" s="141"/>
      <c r="M44" s="141"/>
      <c r="N44" s="141"/>
      <c r="O44" s="45" t="s">
        <v>29</v>
      </c>
      <c r="R44" s="22"/>
      <c r="S44" s="22"/>
      <c r="T44" s="22"/>
      <c r="U44" s="22"/>
      <c r="V44" s="22"/>
      <c r="W44" s="22"/>
      <c r="X44" s="22"/>
      <c r="Y44" s="29"/>
    </row>
    <row r="45" spans="2:25" ht="14" thickBot="1" x14ac:dyDescent="0.25">
      <c r="B45" s="40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3"/>
    </row>
    <row r="46" spans="2:25" x14ac:dyDescent="0.2">
      <c r="R46" s="13"/>
      <c r="S46" s="13"/>
      <c r="T46" s="13"/>
      <c r="U46" s="13"/>
      <c r="V46" s="13"/>
      <c r="W46" s="13"/>
      <c r="X46" s="13"/>
      <c r="Y46" s="13"/>
    </row>
    <row r="47" spans="2:25" s="22" customFormat="1" ht="14" x14ac:dyDescent="0.2">
      <c r="R47" s="14"/>
      <c r="S47" s="14"/>
      <c r="T47" s="14"/>
    </row>
    <row r="48" spans="2:25" s="22" customFormat="1" x14ac:dyDescent="0.2">
      <c r="P48" s="13"/>
      <c r="Q48" s="13"/>
      <c r="R48" s="13"/>
      <c r="S48" s="13"/>
      <c r="T48" s="13"/>
      <c r="U48" s="13"/>
      <c r="V48" s="13"/>
      <c r="W48" s="13"/>
      <c r="X48" s="13"/>
    </row>
  </sheetData>
  <mergeCells count="185">
    <mergeCell ref="Q41:X41"/>
    <mergeCell ref="C42:F42"/>
    <mergeCell ref="G42:O42"/>
    <mergeCell ref="C44:F44"/>
    <mergeCell ref="G44:N44"/>
    <mergeCell ref="C37:D37"/>
    <mergeCell ref="E37:F37"/>
    <mergeCell ref="H37:I37"/>
    <mergeCell ref="K37:L37"/>
    <mergeCell ref="O38:P38"/>
    <mergeCell ref="O40:P40"/>
    <mergeCell ref="C31:G31"/>
    <mergeCell ref="J31:Q31"/>
    <mergeCell ref="R31:S31"/>
    <mergeCell ref="T31:W31"/>
    <mergeCell ref="C34:G34"/>
    <mergeCell ref="J34:Q34"/>
    <mergeCell ref="R34:S34"/>
    <mergeCell ref="T34:W34"/>
    <mergeCell ref="C35:G35"/>
    <mergeCell ref="J35:Q35"/>
    <mergeCell ref="R35:S35"/>
    <mergeCell ref="T35:W35"/>
    <mergeCell ref="C32:G32"/>
    <mergeCell ref="J32:Q32"/>
    <mergeCell ref="R32:S32"/>
    <mergeCell ref="T32:W32"/>
    <mergeCell ref="C33:G33"/>
    <mergeCell ref="J33:Q33"/>
    <mergeCell ref="R33:S33"/>
    <mergeCell ref="T33:W33"/>
    <mergeCell ref="V26:W26"/>
    <mergeCell ref="B28:F28"/>
    <mergeCell ref="H28:J28"/>
    <mergeCell ref="M28:N28"/>
    <mergeCell ref="P28:R28"/>
    <mergeCell ref="T28:U28"/>
    <mergeCell ref="W28:X28"/>
    <mergeCell ref="C30:I30"/>
    <mergeCell ref="J30:Q30"/>
    <mergeCell ref="R30:S30"/>
    <mergeCell ref="T30:W30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B22:C22"/>
    <mergeCell ref="D22:E22"/>
    <mergeCell ref="F22:G22"/>
    <mergeCell ref="H22:I22"/>
    <mergeCell ref="J22:K22"/>
    <mergeCell ref="L22:M22"/>
    <mergeCell ref="N18:O18"/>
    <mergeCell ref="P18:Q18"/>
    <mergeCell ref="R18:S18"/>
    <mergeCell ref="N22:O22"/>
    <mergeCell ref="P22:Q22"/>
    <mergeCell ref="R22:S22"/>
    <mergeCell ref="V16:W16"/>
    <mergeCell ref="D17:E17"/>
    <mergeCell ref="F17:G17"/>
    <mergeCell ref="H17:I17"/>
    <mergeCell ref="J17:K17"/>
    <mergeCell ref="L17:M17"/>
    <mergeCell ref="T18:U18"/>
    <mergeCell ref="V18:W18"/>
    <mergeCell ref="B20:F20"/>
    <mergeCell ref="H20:J20"/>
    <mergeCell ref="M20:N20"/>
    <mergeCell ref="R20:U20"/>
    <mergeCell ref="N17:O17"/>
    <mergeCell ref="P17:Q17"/>
    <mergeCell ref="R17:S17"/>
    <mergeCell ref="T17:U17"/>
    <mergeCell ref="V17:W17"/>
    <mergeCell ref="D18:E18"/>
    <mergeCell ref="F18:G18"/>
    <mergeCell ref="H18:I18"/>
    <mergeCell ref="J18:K18"/>
    <mergeCell ref="L18:M18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P14:Q14"/>
    <mergeCell ref="R14:S14"/>
    <mergeCell ref="T14:U14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5:Y6"/>
    <mergeCell ref="J6:K6"/>
    <mergeCell ref="B7:K7"/>
    <mergeCell ref="L7:M7"/>
    <mergeCell ref="N7:O7"/>
    <mergeCell ref="P7:Q7"/>
    <mergeCell ref="R7:S7"/>
    <mergeCell ref="T7:U7"/>
    <mergeCell ref="B14:C14"/>
    <mergeCell ref="D14:E14"/>
    <mergeCell ref="F14:G14"/>
    <mergeCell ref="H14:I14"/>
    <mergeCell ref="J14:K14"/>
    <mergeCell ref="L14:M14"/>
    <mergeCell ref="V7:W7"/>
    <mergeCell ref="X7:Y7"/>
    <mergeCell ref="B9:D9"/>
    <mergeCell ref="E9:H9"/>
    <mergeCell ref="E10:H10"/>
    <mergeCell ref="B12:F12"/>
    <mergeCell ref="H12:J12"/>
    <mergeCell ref="M12:N12"/>
    <mergeCell ref="R12:U12"/>
    <mergeCell ref="N14:O14"/>
    <mergeCell ref="B5:G6"/>
    <mergeCell ref="H5:H6"/>
    <mergeCell ref="J5:K5"/>
    <mergeCell ref="L5:M6"/>
    <mergeCell ref="N5:O6"/>
    <mergeCell ref="P5:Q6"/>
    <mergeCell ref="R5:S6"/>
    <mergeCell ref="T5:U6"/>
    <mergeCell ref="V5:W6"/>
    <mergeCell ref="U1:Y1"/>
    <mergeCell ref="B2:I2"/>
    <mergeCell ref="T2:Y2"/>
    <mergeCell ref="B3:Y3"/>
    <mergeCell ref="B4:K4"/>
    <mergeCell ref="L4:M4"/>
    <mergeCell ref="N4:O4"/>
    <mergeCell ref="P4:Q4"/>
    <mergeCell ref="R4:S4"/>
    <mergeCell ref="T4:U4"/>
    <mergeCell ref="V4:W4"/>
    <mergeCell ref="X4:Y4"/>
  </mergeCells>
  <phoneticPr fontId="13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様式13号（★例と注意点）</vt:lpstr>
      <vt:lpstr>様式13号　指導者用（計算式あり）</vt:lpstr>
      <vt:lpstr>様式13号　指導者用（手書き用）</vt:lpstr>
      <vt:lpstr>'様式13号　指導者用（計算式あり）'!Print_Area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pc009</dc:creator>
  <cp:lastModifiedBy>pc009</cp:lastModifiedBy>
  <cp:lastPrinted>2018-03-27T05:49:01Z</cp:lastPrinted>
  <dcterms:created xsi:type="dcterms:W3CDTF">2017-01-20T06:36:48Z</dcterms:created>
  <dcterms:modified xsi:type="dcterms:W3CDTF">2021-06-01T05:43:54Z</dcterms:modified>
</cp:coreProperties>
</file>